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146" i="1"/>
  <c r="J127"/>
  <c r="I127"/>
  <c r="G127"/>
  <c r="F127"/>
  <c r="L42"/>
  <c r="D101" l="1"/>
  <c r="D102"/>
  <c r="D103"/>
  <c r="D104"/>
  <c r="E105"/>
  <c r="E18" l="1"/>
  <c r="E19"/>
  <c r="E20"/>
  <c r="E21"/>
  <c r="E9"/>
  <c r="E104" s="1"/>
  <c r="E8"/>
  <c r="E103" s="1"/>
  <c r="E7"/>
  <c r="E6"/>
  <c r="E101" s="1"/>
  <c r="B197" l="1"/>
  <c r="A197"/>
  <c r="L196"/>
  <c r="B188"/>
  <c r="A188"/>
  <c r="L187"/>
  <c r="I197"/>
  <c r="G197"/>
  <c r="B179"/>
  <c r="A179"/>
  <c r="L178"/>
  <c r="I179"/>
  <c r="B167"/>
  <c r="A167"/>
  <c r="L166"/>
  <c r="J179"/>
  <c r="H179"/>
  <c r="G179"/>
  <c r="B157"/>
  <c r="A157"/>
  <c r="L156"/>
  <c r="G157"/>
  <c r="F157"/>
  <c r="B147"/>
  <c r="A147"/>
  <c r="L146"/>
  <c r="I157"/>
  <c r="H157"/>
  <c r="B138"/>
  <c r="A138"/>
  <c r="L137"/>
  <c r="B128"/>
  <c r="A128"/>
  <c r="L127"/>
  <c r="J138"/>
  <c r="I138"/>
  <c r="G138"/>
  <c r="B119"/>
  <c r="A119"/>
  <c r="L118"/>
  <c r="B109"/>
  <c r="A109"/>
  <c r="L108"/>
  <c r="I119"/>
  <c r="H119"/>
  <c r="B100"/>
  <c r="A100"/>
  <c r="L99"/>
  <c r="B89"/>
  <c r="A89"/>
  <c r="L88"/>
  <c r="J88"/>
  <c r="I88"/>
  <c r="I100" s="1"/>
  <c r="H88"/>
  <c r="H100" s="1"/>
  <c r="G88"/>
  <c r="G100" s="1"/>
  <c r="B80"/>
  <c r="A80"/>
  <c r="L79"/>
  <c r="J79"/>
  <c r="J80" s="1"/>
  <c r="I79"/>
  <c r="I80" s="1"/>
  <c r="H79"/>
  <c r="G79"/>
  <c r="F79"/>
  <c r="F80" s="1"/>
  <c r="B70"/>
  <c r="A70"/>
  <c r="L69"/>
  <c r="B62"/>
  <c r="A62"/>
  <c r="L61"/>
  <c r="B52"/>
  <c r="A52"/>
  <c r="L51"/>
  <c r="J62"/>
  <c r="I62"/>
  <c r="H62"/>
  <c r="B43"/>
  <c r="A43"/>
  <c r="B33"/>
  <c r="A33"/>
  <c r="L32"/>
  <c r="J32"/>
  <c r="I32"/>
  <c r="H32"/>
  <c r="G32"/>
  <c r="G43" s="1"/>
  <c r="F32"/>
  <c r="F43" s="1"/>
  <c r="B24"/>
  <c r="A24"/>
  <c r="L23"/>
  <c r="B14"/>
  <c r="A14"/>
  <c r="L13"/>
  <c r="J24"/>
  <c r="I24"/>
  <c r="L197" l="1"/>
  <c r="F197"/>
  <c r="L179"/>
  <c r="L157"/>
  <c r="L138"/>
  <c r="F138"/>
  <c r="L119"/>
  <c r="G119"/>
  <c r="L100"/>
  <c r="F100"/>
  <c r="L80"/>
  <c r="J197"/>
  <c r="G62"/>
  <c r="J119"/>
  <c r="H197"/>
  <c r="L43"/>
  <c r="H43"/>
  <c r="L24"/>
  <c r="F179"/>
  <c r="I43"/>
  <c r="I198" s="1"/>
  <c r="L62"/>
  <c r="F62"/>
  <c r="J100"/>
  <c r="F119"/>
  <c r="H138"/>
  <c r="J157"/>
  <c r="H80"/>
  <c r="J43"/>
  <c r="G80"/>
  <c r="H24"/>
  <c r="G24"/>
  <c r="L198" l="1"/>
  <c r="J198"/>
  <c r="H198"/>
  <c r="G198"/>
  <c r="F24"/>
  <c r="F198" s="1"/>
</calcChain>
</file>

<file path=xl/sharedStrings.xml><?xml version="1.0" encoding="utf-8"?>
<sst xmlns="http://schemas.openxmlformats.org/spreadsheetml/2006/main" count="633" uniqueCount="259">
  <si>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</si>
  <si>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</si>
  <si>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</si>
  <si>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</si>
  <si>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</si>
  <si>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</si>
  <si>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</si>
  <si>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</si>
  <si>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</si>
  <si>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</si>
  <si>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</si>
  <si>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</si>
  <si>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</si>
  <si>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</si>
  <si>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</si>
  <si>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</si>
  <si>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</si>
  <si>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</si>
  <si>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</si>
  <si>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</si>
  <si>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</si>
  <si>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</si>
  <si>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</si>
  <si>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</si>
  <si>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</si>
  <si>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</si>
  <si>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</si>
  <si>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</si>
  <si>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</si>
  <si>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</si>
  <si>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</si>
  <si>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</si>
  <si>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</si>
  <si>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</si>
  <si>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</si>
  <si>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</si>
  <si>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</si>
  <si>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</si>
  <si>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150</t>
  </si>
  <si>
    <t>20</t>
  </si>
  <si>
    <t>0,81</t>
  </si>
  <si>
    <t>231,8</t>
  </si>
  <si>
    <t>891</t>
  </si>
  <si>
    <t>30</t>
  </si>
  <si>
    <t>0,24</t>
  </si>
  <si>
    <t>4,2</t>
  </si>
  <si>
    <t>836</t>
  </si>
  <si>
    <t>200</t>
  </si>
  <si>
    <t>0,06</t>
  </si>
  <si>
    <t>15,16</t>
  </si>
  <si>
    <t>59,9</t>
  </si>
  <si>
    <t>686</t>
  </si>
  <si>
    <t>25</t>
  </si>
  <si>
    <t>2,67</t>
  </si>
  <si>
    <t>1</t>
  </si>
  <si>
    <t>10,89</t>
  </si>
  <si>
    <t>68,5</t>
  </si>
  <si>
    <t>897</t>
  </si>
  <si>
    <t>Суп картофельный с вермишелью</t>
  </si>
  <si>
    <t>Плов со свининой.</t>
  </si>
  <si>
    <t>Хлеб пшеничный.</t>
  </si>
  <si>
    <t>Хлеб ржаной.</t>
  </si>
  <si>
    <t>Фрукт</t>
  </si>
  <si>
    <t>Бутерброд с маслом сливочным и сыром</t>
  </si>
  <si>
    <t>50</t>
  </si>
  <si>
    <t>5,85</t>
  </si>
  <si>
    <t>7</t>
  </si>
  <si>
    <t>15,14</t>
  </si>
  <si>
    <t>145,2</t>
  </si>
  <si>
    <t>3</t>
  </si>
  <si>
    <t>28</t>
  </si>
  <si>
    <t>42,78</t>
  </si>
  <si>
    <t>509,6</t>
  </si>
  <si>
    <t>2</t>
  </si>
  <si>
    <t>1 039</t>
  </si>
  <si>
    <t>444,01</t>
  </si>
  <si>
    <t>928</t>
  </si>
  <si>
    <t>894,01</t>
  </si>
  <si>
    <t>2,13</t>
  </si>
  <si>
    <t>10,63</t>
  </si>
  <si>
    <t>64,8</t>
  </si>
  <si>
    <t>1 147</t>
  </si>
  <si>
    <t>МАОУ СОШ №33</t>
  </si>
  <si>
    <t>Директор МАОУ СОШ №33</t>
  </si>
  <si>
    <t>И.В. Шосман</t>
  </si>
  <si>
    <t>100</t>
  </si>
  <si>
    <t>0,4</t>
  </si>
  <si>
    <t>9,8</t>
  </si>
  <si>
    <t>47</t>
  </si>
  <si>
    <t>976,03</t>
  </si>
  <si>
    <t>Каша пшенная молочная с маслом сливочным</t>
  </si>
  <si>
    <t>Чай ягодный</t>
  </si>
  <si>
    <t>Шаньга со сметаной</t>
  </si>
  <si>
    <t>Щи из свежей капусты с картофелем со сметаной</t>
  </si>
  <si>
    <t>Каша гречневая рассыпчатая</t>
  </si>
  <si>
    <t>Компот из кураги</t>
  </si>
  <si>
    <t>Зефир</t>
  </si>
  <si>
    <t>5</t>
  </si>
  <si>
    <t>124</t>
  </si>
  <si>
    <t>6</t>
  </si>
  <si>
    <t>0,16</t>
  </si>
  <si>
    <t>932</t>
  </si>
  <si>
    <t>54</t>
  </si>
  <si>
    <t>0,43</t>
  </si>
  <si>
    <t>43,09</t>
  </si>
  <si>
    <t>176</t>
  </si>
  <si>
    <t>1 466</t>
  </si>
  <si>
    <t>8</t>
  </si>
  <si>
    <t>302</t>
  </si>
  <si>
    <t>14,97</t>
  </si>
  <si>
    <t>971</t>
  </si>
  <si>
    <t>4</t>
  </si>
  <si>
    <t>252,3</t>
  </si>
  <si>
    <t>948</t>
  </si>
  <si>
    <t>Рассольник ленинградский со сметаной</t>
  </si>
  <si>
    <t>Пюре картофельное</t>
  </si>
  <si>
    <t>Напиток из плодов шиповника</t>
  </si>
  <si>
    <t>1 030</t>
  </si>
  <si>
    <t>1 062</t>
  </si>
  <si>
    <t>995</t>
  </si>
  <si>
    <t>0,32</t>
  </si>
  <si>
    <t>18,45</t>
  </si>
  <si>
    <t>77,7</t>
  </si>
  <si>
    <t>705</t>
  </si>
  <si>
    <t>Запеканка творожная с молоком сгущеным</t>
  </si>
  <si>
    <t>150/30</t>
  </si>
  <si>
    <t>365</t>
  </si>
  <si>
    <t>Какао с молоком</t>
  </si>
  <si>
    <t>Печенье детское</t>
  </si>
  <si>
    <t>Тефтели мясные с рисом с соусом томатным</t>
  </si>
  <si>
    <t>90\20</t>
  </si>
  <si>
    <t>Каша ячневая молочная с маслом сливочным</t>
  </si>
  <si>
    <t>Булочка с маковой начинкой</t>
  </si>
  <si>
    <t>4,48</t>
  </si>
  <si>
    <t>35,08</t>
  </si>
  <si>
    <t>198,4</t>
  </si>
  <si>
    <t>842</t>
  </si>
  <si>
    <t>6,43</t>
  </si>
  <si>
    <t>57,27</t>
  </si>
  <si>
    <t>270,2</t>
  </si>
  <si>
    <t>1 462,02</t>
  </si>
  <si>
    <t>625</t>
  </si>
  <si>
    <t>13,98</t>
  </si>
  <si>
    <t>128,01</t>
  </si>
  <si>
    <t>644</t>
  </si>
  <si>
    <t>Борщ с капустой,картофелем и сметаной</t>
  </si>
  <si>
    <t>Рис припущенный</t>
  </si>
  <si>
    <t>Компот из свежих яблок.</t>
  </si>
  <si>
    <t>1 021</t>
  </si>
  <si>
    <t>90</t>
  </si>
  <si>
    <t>23,88</t>
  </si>
  <si>
    <t>99,1</t>
  </si>
  <si>
    <t>912</t>
  </si>
  <si>
    <t>56</t>
  </si>
  <si>
    <t>41,66</t>
  </si>
  <si>
    <t>227,9</t>
  </si>
  <si>
    <t>1 141</t>
  </si>
  <si>
    <t>746</t>
  </si>
  <si>
    <t>25,2</t>
  </si>
  <si>
    <t>23</t>
  </si>
  <si>
    <t>142,27</t>
  </si>
  <si>
    <t>889,2</t>
  </si>
  <si>
    <t>Суп картофельный с бобовыми</t>
  </si>
  <si>
    <t>Гренки из пшеничного хлеба</t>
  </si>
  <si>
    <t>Птица запеченная</t>
  </si>
  <si>
    <t>Макаронные изделия отварные с маслом</t>
  </si>
  <si>
    <t>Напиток Ягодка</t>
  </si>
  <si>
    <t>Хлеб пшеничный</t>
  </si>
  <si>
    <t>139</t>
  </si>
  <si>
    <t>943</t>
  </si>
  <si>
    <t>1 237</t>
  </si>
  <si>
    <t>516</t>
  </si>
  <si>
    <t>0,17</t>
  </si>
  <si>
    <t>14,58</t>
  </si>
  <si>
    <t>60,5</t>
  </si>
  <si>
    <t>930</t>
  </si>
  <si>
    <t>Чай с сахаром</t>
  </si>
  <si>
    <t>Бутерброд с маслом сливочным</t>
  </si>
  <si>
    <t>828</t>
  </si>
  <si>
    <t>40</t>
  </si>
  <si>
    <t>2,5</t>
  </si>
  <si>
    <t>16,55</t>
  </si>
  <si>
    <t>151,1</t>
  </si>
  <si>
    <t>808</t>
  </si>
  <si>
    <t>Суп Крестьянский с крупой, сметаной</t>
  </si>
  <si>
    <t>Гуляш из мяса свинины</t>
  </si>
  <si>
    <t>Компот из смеси сухофруктов</t>
  </si>
  <si>
    <t>9</t>
  </si>
  <si>
    <t>437,01</t>
  </si>
  <si>
    <t>800</t>
  </si>
  <si>
    <t>Рассольник домашний со сметаной</t>
  </si>
  <si>
    <t>83,3</t>
  </si>
  <si>
    <t>1 175</t>
  </si>
  <si>
    <t>15,07</t>
  </si>
  <si>
    <t>32</t>
  </si>
  <si>
    <t>115,15</t>
  </si>
  <si>
    <t>836,2</t>
  </si>
  <si>
    <t>Каша рисовая молочная с маслом сливочным</t>
  </si>
  <si>
    <t>14</t>
  </si>
  <si>
    <t>27</t>
  </si>
  <si>
    <t>1 336,03</t>
  </si>
  <si>
    <t>Макаронные изделия запеченные с сыром</t>
  </si>
  <si>
    <t>Яйцо отварное</t>
  </si>
  <si>
    <t>11,04</t>
  </si>
  <si>
    <t>47,6</t>
  </si>
  <si>
    <t>291</t>
  </si>
  <si>
    <t>334</t>
  </si>
  <si>
    <t>349,01</t>
  </si>
  <si>
    <t>594</t>
  </si>
  <si>
    <t>590</t>
  </si>
  <si>
    <t>21,32</t>
  </si>
  <si>
    <t>16</t>
  </si>
  <si>
    <t>94,17</t>
  </si>
  <si>
    <t>Котлета Детская из мяса птицы</t>
  </si>
  <si>
    <t>Соус томатный</t>
  </si>
  <si>
    <t>10</t>
  </si>
  <si>
    <t>1,26</t>
  </si>
  <si>
    <t>7,73</t>
  </si>
  <si>
    <t>37,6</t>
  </si>
  <si>
    <t>12</t>
  </si>
  <si>
    <t>14,39</t>
  </si>
  <si>
    <t>219,1</t>
  </si>
  <si>
    <t>1 054,01</t>
  </si>
  <si>
    <t>0,1</t>
  </si>
  <si>
    <t>0,79</t>
  </si>
  <si>
    <t>11,3</t>
  </si>
  <si>
    <t>1 126</t>
  </si>
  <si>
    <t>822</t>
  </si>
  <si>
    <t>820</t>
  </si>
  <si>
    <t>37,08</t>
  </si>
  <si>
    <t>147,32</t>
  </si>
  <si>
    <t>1098,2</t>
  </si>
  <si>
    <t>Суп-лапша на курином бульоне</t>
  </si>
  <si>
    <t>Компот из ягод</t>
  </si>
  <si>
    <t>3,8</t>
  </si>
  <si>
    <t>12,49</t>
  </si>
  <si>
    <t>113,7</t>
  </si>
  <si>
    <t>1 015</t>
  </si>
  <si>
    <t>19,96</t>
  </si>
  <si>
    <t>79,8</t>
  </si>
  <si>
    <t>917,02</t>
  </si>
  <si>
    <t>730</t>
  </si>
  <si>
    <t>35,12</t>
  </si>
  <si>
    <t>117,17</t>
  </si>
  <si>
    <t>904,5</t>
  </si>
  <si>
    <t>519</t>
  </si>
  <si>
    <t>10,08</t>
  </si>
  <si>
    <t>13</t>
  </si>
  <si>
    <t>120,58</t>
  </si>
  <si>
    <t>653,9</t>
  </si>
  <si>
    <t>Кнели куриные паровые с соусом сметанным с томатом</t>
  </si>
  <si>
    <t>Рагу из птицы с соусом красным</t>
  </si>
  <si>
    <t>Икра кабачковая пром. Производства</t>
  </si>
  <si>
    <t>Плюшка Московская с сахаром.</t>
  </si>
  <si>
    <t>Жаркое по домашнему</t>
  </si>
  <si>
    <t>Пудинг из творога с яблоками</t>
  </si>
  <si>
    <t>Молоко сгущеное</t>
  </si>
  <si>
    <t>Птица запеченая</t>
  </si>
  <si>
    <t>Бефстроганов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</si>
</sst>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" xfId="0" applyFill="1" applyBorder="1"/>
    <xf numFmtId="0" fontId="2" fillId="0" borderId="1" xfId="0" applyFont="1" applyFill="1" applyBorder="1" applyAlignment="1" applyProtection="1">
      <alignment vertical="top" wrapText="1"/>
      <protection locked="0"/>
    </xf>
    <xf numFmtId="2" fontId="0" fillId="0" borderId="23" xfId="0" applyNumberForma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2" fontId="0" fillId="0" borderId="23" xfId="0" applyNumberFormat="1" applyFill="1" applyBorder="1" applyAlignment="1">
      <alignment horizontal="center" vertical="top" wrapText="1"/>
    </xf>
    <xf numFmtId="2" fontId="0" fillId="0" borderId="23" xfId="0" applyNumberFormat="1" applyFill="1" applyBorder="1" applyAlignment="1">
      <alignment horizontal="center" vertical="top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0" fillId="0" borderId="5" xfId="0" applyFill="1" applyBorder="1"/>
    <xf numFmtId="0" fontId="0" fillId="0" borderId="23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3" xfId="0" applyNumberFormat="1" applyFill="1" applyBorder="1" applyAlignment="1">
      <alignment horizontal="center" vertical="top" wrapText="1"/>
    </xf>
    <xf numFmtId="0" fontId="0" fillId="0" borderId="23" xfId="0" applyNumberFormat="1" applyFill="1" applyBorder="1" applyAlignment="1">
      <alignment horizontal="center" vertical="top"/>
    </xf>
    <xf numFmtId="0" fontId="2" fillId="0" borderId="2" xfId="0" applyFont="1" applyBorder="1"/>
    <xf numFmtId="0" fontId="0" fillId="0" borderId="24" xfId="0" applyNumberFormat="1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2" fillId="0" borderId="17" xfId="0" applyFont="1" applyBorder="1"/>
    <xf numFmtId="0" fontId="2" fillId="0" borderId="2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vertical="top" wrapText="1"/>
    </xf>
    <xf numFmtId="0" fontId="0" fillId="0" borderId="26" xfId="0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6" xfId="0" applyNumberFormat="1" applyFill="1" applyBorder="1" applyAlignment="1">
      <alignment horizontal="center" vertical="top"/>
    </xf>
    <xf numFmtId="0" fontId="0" fillId="0" borderId="26" xfId="0" applyNumberForma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Fill="1" applyBorder="1" applyAlignment="1" applyProtection="1">
      <alignment horizontal="center" vertical="top" wrapText="1"/>
      <protection locked="0"/>
    </xf>
    <xf numFmtId="3" fontId="2" fillId="0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3" xfId="0" applyNumberForma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6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12-&#1076;&#1085;&#1077;&#1074;&#1085;&#1086;&#1077;%20&#1084;&#1077;&#1085;&#1102;%201-4%20&#1082;&#1083;&#1072;&#1089;&#1089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8">
          <cell r="B8" t="str">
            <v>Омлет запеченный или паровой</v>
          </cell>
        </row>
        <row r="9">
          <cell r="B9" t="str">
            <v>Огурцы свежие порционно</v>
          </cell>
        </row>
        <row r="10">
          <cell r="B10" t="str">
            <v>Чай с лимоном</v>
          </cell>
        </row>
        <row r="11">
          <cell r="B11" t="str">
            <v>Хлеб пшеничный</v>
          </cell>
        </row>
        <row r="16">
          <cell r="B16" t="str">
            <v>Компот из смеси сухофруктов</v>
          </cell>
        </row>
        <row r="17">
          <cell r="B17" t="str">
            <v>Хлеб пшеничный.</v>
          </cell>
        </row>
        <row r="18">
          <cell r="B18" t="str">
            <v>Хлеб ржаной.</v>
          </cell>
        </row>
        <row r="19">
          <cell r="B19" t="str">
            <v>Фрукт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82</v>
      </c>
      <c r="D1" s="87"/>
      <c r="E1" s="87"/>
      <c r="F1" s="24" t="s">
        <v>16</v>
      </c>
      <c r="G1" s="25" t="s">
        <v>17</v>
      </c>
      <c r="H1" s="88" t="s">
        <v>83</v>
      </c>
      <c r="I1" s="88"/>
      <c r="J1" s="88"/>
      <c r="K1" s="88"/>
      <c r="L1" s="25"/>
    </row>
    <row r="2" spans="1:12" ht="18">
      <c r="A2" s="20" t="s">
        <v>6</v>
      </c>
      <c r="C2" s="25"/>
      <c r="D2" s="26"/>
      <c r="E2" s="25"/>
      <c r="F2" s="25"/>
      <c r="G2" s="25" t="s">
        <v>18</v>
      </c>
      <c r="H2" s="88" t="s">
        <v>84</v>
      </c>
      <c r="I2" s="88"/>
      <c r="J2" s="88"/>
      <c r="K2" s="88"/>
      <c r="L2" s="25"/>
    </row>
    <row r="3" spans="1:12" ht="17.25" customHeight="1">
      <c r="A3" s="3" t="s">
        <v>8</v>
      </c>
      <c r="C3" s="25"/>
      <c r="D3" s="27"/>
      <c r="E3" s="28" t="s">
        <v>9</v>
      </c>
      <c r="F3" s="25"/>
      <c r="G3" s="25" t="s">
        <v>19</v>
      </c>
      <c r="H3" s="29">
        <v>1</v>
      </c>
      <c r="I3" s="29">
        <v>1</v>
      </c>
      <c r="J3" s="30">
        <v>2024</v>
      </c>
      <c r="K3" s="23"/>
      <c r="L3" s="25"/>
    </row>
    <row r="4" spans="1:12">
      <c r="C4" s="25"/>
      <c r="D4" s="31"/>
      <c r="E4" s="25"/>
      <c r="F4" s="25"/>
      <c r="G4" s="25"/>
      <c r="H4" s="32" t="s">
        <v>35</v>
      </c>
      <c r="I4" s="32" t="s">
        <v>36</v>
      </c>
      <c r="J4" s="32" t="s">
        <v>37</v>
      </c>
      <c r="K4" s="25"/>
      <c r="L4" s="25"/>
    </row>
    <row r="5" spans="1:12" ht="34.5" thickBot="1">
      <c r="A5" s="21" t="s">
        <v>14</v>
      </c>
      <c r="B5" s="2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/>
    </row>
    <row r="6" spans="1:12" ht="15" customHeight="1">
      <c r="A6" s="9">
        <v>1</v>
      </c>
      <c r="B6" s="10">
        <v>1</v>
      </c>
      <c r="C6" s="35" t="s">
        <v>20</v>
      </c>
      <c r="D6" s="36" t="s">
        <v>21</v>
      </c>
      <c r="E6" s="37" t="str">
        <f>[1]TDSheet!B8</f>
        <v>Омлет запеченный или паровой</v>
      </c>
      <c r="F6" s="38">
        <v>200</v>
      </c>
      <c r="G6" s="39">
        <v>20.46</v>
      </c>
      <c r="H6" s="39">
        <v>24</v>
      </c>
      <c r="I6" s="39">
        <v>3.7</v>
      </c>
      <c r="J6" s="39">
        <v>314.35000000000002</v>
      </c>
      <c r="K6" s="39" t="s">
        <v>42</v>
      </c>
      <c r="L6" s="40">
        <v>44.93</v>
      </c>
    </row>
    <row r="7" spans="1:12" ht="15" customHeight="1">
      <c r="A7" s="11"/>
      <c r="B7" s="6"/>
      <c r="C7" s="41"/>
      <c r="D7" s="42"/>
      <c r="E7" s="43" t="str">
        <f>[1]TDSheet!B9</f>
        <v>Огурцы свежие порционно</v>
      </c>
      <c r="F7" s="38" t="s">
        <v>43</v>
      </c>
      <c r="G7" s="39" t="s">
        <v>44</v>
      </c>
      <c r="H7" s="39"/>
      <c r="I7" s="85">
        <v>0.78</v>
      </c>
      <c r="J7" s="85">
        <v>4.2</v>
      </c>
      <c r="K7" s="39" t="s">
        <v>46</v>
      </c>
      <c r="L7" s="44">
        <v>12.91</v>
      </c>
    </row>
    <row r="8" spans="1:12" ht="15" customHeight="1">
      <c r="A8" s="11"/>
      <c r="B8" s="6"/>
      <c r="C8" s="41"/>
      <c r="D8" s="45" t="s">
        <v>22</v>
      </c>
      <c r="E8" s="43" t="str">
        <f>[1]TDSheet!B10</f>
        <v>Чай с лимоном</v>
      </c>
      <c r="F8" s="38" t="s">
        <v>47</v>
      </c>
      <c r="G8" s="39" t="s">
        <v>48</v>
      </c>
      <c r="H8" s="39"/>
      <c r="I8" s="85">
        <v>15.16</v>
      </c>
      <c r="J8" s="85">
        <v>59.9</v>
      </c>
      <c r="K8" s="39" t="s">
        <v>51</v>
      </c>
      <c r="L8" s="44">
        <v>10</v>
      </c>
    </row>
    <row r="9" spans="1:12" ht="15">
      <c r="A9" s="11"/>
      <c r="B9" s="6"/>
      <c r="C9" s="41"/>
      <c r="D9" s="45" t="s">
        <v>23</v>
      </c>
      <c r="E9" s="43" t="str">
        <f>[1]TDSheet!B11</f>
        <v>Хлеб пшеничный</v>
      </c>
      <c r="F9" s="38" t="s">
        <v>52</v>
      </c>
      <c r="G9" s="39">
        <v>2.0299999999999998</v>
      </c>
      <c r="H9" s="85">
        <v>1</v>
      </c>
      <c r="I9" s="39">
        <v>12.2</v>
      </c>
      <c r="J9" s="39">
        <v>60.5</v>
      </c>
      <c r="K9" s="39" t="s">
        <v>57</v>
      </c>
      <c r="L9" s="44">
        <v>6</v>
      </c>
    </row>
    <row r="10" spans="1:12" ht="15">
      <c r="A10" s="11"/>
      <c r="B10" s="6"/>
      <c r="C10" s="41"/>
      <c r="D10" s="45"/>
      <c r="E10" s="43" t="s">
        <v>63</v>
      </c>
      <c r="F10" s="46" t="s">
        <v>64</v>
      </c>
      <c r="G10" s="47" t="s">
        <v>65</v>
      </c>
      <c r="H10" s="62">
        <v>7</v>
      </c>
      <c r="I10" s="62">
        <v>15.14</v>
      </c>
      <c r="J10" s="62">
        <v>145.19999999999999</v>
      </c>
      <c r="K10" s="47" t="s">
        <v>69</v>
      </c>
      <c r="L10" s="44">
        <v>25.93</v>
      </c>
    </row>
    <row r="11" spans="1:12" ht="15">
      <c r="A11" s="11"/>
      <c r="B11" s="6"/>
      <c r="C11" s="41"/>
      <c r="D11" s="42"/>
      <c r="E11" s="43"/>
      <c r="F11" s="44"/>
      <c r="G11" s="60"/>
      <c r="H11" s="44"/>
      <c r="I11" s="44"/>
      <c r="J11" s="44"/>
      <c r="K11" s="48"/>
      <c r="L11" s="44"/>
    </row>
    <row r="12" spans="1:12" ht="15">
      <c r="A12" s="11"/>
      <c r="B12" s="6"/>
      <c r="C12" s="41"/>
      <c r="D12" s="42"/>
      <c r="E12" s="43"/>
      <c r="F12" s="44"/>
      <c r="G12" s="44"/>
      <c r="H12" s="44"/>
      <c r="I12" s="44"/>
      <c r="J12" s="44"/>
      <c r="K12" s="48"/>
      <c r="L12" s="44"/>
    </row>
    <row r="13" spans="1:12" ht="15">
      <c r="A13" s="12"/>
      <c r="B13" s="8"/>
      <c r="C13" s="49"/>
      <c r="D13" s="50" t="s">
        <v>33</v>
      </c>
      <c r="E13" s="51"/>
      <c r="F13" s="52">
        <v>500</v>
      </c>
      <c r="G13" s="52">
        <v>28.64</v>
      </c>
      <c r="H13" s="52">
        <v>31</v>
      </c>
      <c r="I13" s="52">
        <v>49.98</v>
      </c>
      <c r="J13" s="52">
        <v>596.42999999999995</v>
      </c>
      <c r="K13" s="53"/>
      <c r="L13" s="52">
        <f>SUM(L6:L12)</f>
        <v>99.77000000000001</v>
      </c>
    </row>
    <row r="14" spans="1:12" ht="15">
      <c r="A14" s="13">
        <f>A6</f>
        <v>1</v>
      </c>
      <c r="B14" s="4">
        <f>B6</f>
        <v>1</v>
      </c>
      <c r="C14" s="54" t="s">
        <v>25</v>
      </c>
      <c r="D14" s="45" t="s">
        <v>26</v>
      </c>
      <c r="E14" s="43"/>
      <c r="F14" s="44"/>
      <c r="G14" s="44"/>
      <c r="H14" s="44"/>
      <c r="I14" s="44"/>
      <c r="J14" s="44"/>
      <c r="K14" s="48"/>
      <c r="L14" s="44"/>
    </row>
    <row r="15" spans="1:12" ht="15">
      <c r="A15" s="11"/>
      <c r="B15" s="6"/>
      <c r="C15" s="41"/>
      <c r="D15" s="45" t="s">
        <v>27</v>
      </c>
      <c r="E15" s="43" t="s">
        <v>58</v>
      </c>
      <c r="F15" s="78">
        <v>200</v>
      </c>
      <c r="G15" s="78">
        <v>1.94</v>
      </c>
      <c r="H15" s="78">
        <v>2</v>
      </c>
      <c r="I15" s="78">
        <v>13.95</v>
      </c>
      <c r="J15" s="78">
        <v>80.7</v>
      </c>
      <c r="K15" s="48" t="s">
        <v>74</v>
      </c>
      <c r="L15" s="44">
        <v>21.3</v>
      </c>
    </row>
    <row r="16" spans="1:12" ht="15">
      <c r="A16" s="11"/>
      <c r="B16" s="6"/>
      <c r="C16" s="41"/>
      <c r="D16" s="45" t="s">
        <v>28</v>
      </c>
      <c r="E16" s="43" t="s">
        <v>59</v>
      </c>
      <c r="F16" s="78">
        <v>200</v>
      </c>
      <c r="G16" s="78">
        <v>23.09</v>
      </c>
      <c r="H16" s="78">
        <v>34</v>
      </c>
      <c r="I16" s="78">
        <v>48.01</v>
      </c>
      <c r="J16" s="78">
        <v>589.9</v>
      </c>
      <c r="K16" s="48" t="s">
        <v>75</v>
      </c>
      <c r="L16" s="44">
        <v>71.7</v>
      </c>
    </row>
    <row r="17" spans="1:12" ht="15">
      <c r="A17" s="11"/>
      <c r="B17" s="6"/>
      <c r="C17" s="41"/>
      <c r="D17" s="45" t="s">
        <v>29</v>
      </c>
      <c r="E17" s="43"/>
      <c r="F17" s="44"/>
      <c r="G17" s="44"/>
      <c r="H17" s="44"/>
      <c r="I17" s="44"/>
      <c r="J17" s="44"/>
      <c r="K17" s="48"/>
      <c r="L17" s="44"/>
    </row>
    <row r="18" spans="1:12" ht="15">
      <c r="A18" s="11"/>
      <c r="B18" s="6"/>
      <c r="C18" s="41"/>
      <c r="D18" s="45" t="s">
        <v>30</v>
      </c>
      <c r="E18" s="43" t="str">
        <f>[1]TDSheet!B16</f>
        <v>Компот из смеси сухофруктов</v>
      </c>
      <c r="F18" s="78">
        <v>200</v>
      </c>
      <c r="G18" s="78">
        <v>0.46</v>
      </c>
      <c r="H18" s="44"/>
      <c r="I18" s="78">
        <v>27.49</v>
      </c>
      <c r="J18" s="78">
        <v>115.7</v>
      </c>
      <c r="K18" s="48" t="s">
        <v>76</v>
      </c>
      <c r="L18" s="44">
        <v>14</v>
      </c>
    </row>
    <row r="19" spans="1:12" ht="15">
      <c r="A19" s="11"/>
      <c r="B19" s="6"/>
      <c r="C19" s="41"/>
      <c r="D19" s="45" t="s">
        <v>31</v>
      </c>
      <c r="E19" s="43" t="str">
        <f>[1]TDSheet!B17</f>
        <v>Хлеб пшеничный.</v>
      </c>
      <c r="F19" s="78">
        <v>25</v>
      </c>
      <c r="G19" s="78">
        <v>2.67</v>
      </c>
      <c r="H19" s="78">
        <v>1</v>
      </c>
      <c r="I19" s="78">
        <v>10.89</v>
      </c>
      <c r="J19" s="78">
        <v>68.5</v>
      </c>
      <c r="K19" s="48" t="s">
        <v>77</v>
      </c>
      <c r="L19" s="44">
        <v>6</v>
      </c>
    </row>
    <row r="20" spans="1:12" ht="15">
      <c r="A20" s="11"/>
      <c r="B20" s="6"/>
      <c r="C20" s="41"/>
      <c r="D20" s="45" t="s">
        <v>32</v>
      </c>
      <c r="E20" s="43" t="str">
        <f>[1]TDSheet!B18</f>
        <v>Хлеб ржаной.</v>
      </c>
      <c r="F20" s="78">
        <v>25</v>
      </c>
      <c r="G20" s="78">
        <v>2.13</v>
      </c>
      <c r="H20" s="78">
        <v>1</v>
      </c>
      <c r="I20" s="78">
        <v>10.63</v>
      </c>
      <c r="J20" s="78">
        <v>64.8</v>
      </c>
      <c r="K20" s="48" t="s">
        <v>81</v>
      </c>
      <c r="L20" s="44">
        <v>5.38</v>
      </c>
    </row>
    <row r="21" spans="1:12" ht="15">
      <c r="A21" s="11"/>
      <c r="B21" s="6"/>
      <c r="C21" s="41"/>
      <c r="D21" s="42"/>
      <c r="E21" s="43" t="str">
        <f>[1]TDSheet!B19</f>
        <v>Фрукт</v>
      </c>
      <c r="F21" s="61">
        <v>100</v>
      </c>
      <c r="G21" s="62">
        <v>0.4</v>
      </c>
      <c r="H21" s="56"/>
      <c r="I21" s="62">
        <v>9.8000000000000007</v>
      </c>
      <c r="J21" s="62">
        <v>47</v>
      </c>
      <c r="K21" s="56" t="s">
        <v>89</v>
      </c>
      <c r="L21" s="44">
        <v>21.3</v>
      </c>
    </row>
    <row r="22" spans="1:12" ht="15">
      <c r="A22" s="11"/>
      <c r="B22" s="6"/>
      <c r="C22" s="41"/>
      <c r="D22" s="42"/>
      <c r="E22" s="43"/>
      <c r="F22" s="44"/>
      <c r="G22" s="44"/>
      <c r="H22" s="44"/>
      <c r="I22" s="44"/>
      <c r="J22" s="44"/>
      <c r="K22" s="48"/>
      <c r="L22" s="44"/>
    </row>
    <row r="23" spans="1:12" ht="15.75" thickBot="1">
      <c r="A23" s="11"/>
      <c r="B23" s="6"/>
      <c r="C23" s="41"/>
      <c r="D23" s="68" t="s">
        <v>33</v>
      </c>
      <c r="E23" s="69"/>
      <c r="F23" s="80">
        <v>750</v>
      </c>
      <c r="G23" s="79">
        <v>30.69</v>
      </c>
      <c r="H23" s="79">
        <v>38</v>
      </c>
      <c r="I23" s="79">
        <v>120.77</v>
      </c>
      <c r="J23" s="79">
        <v>966.6</v>
      </c>
      <c r="K23" s="71"/>
      <c r="L23" s="77">
        <f>SUM(L14:L22)</f>
        <v>139.68</v>
      </c>
    </row>
    <row r="24" spans="1:12" ht="15.75" thickBot="1">
      <c r="A24" s="72">
        <f>A6</f>
        <v>1</v>
      </c>
      <c r="B24" s="73">
        <f>B6</f>
        <v>1</v>
      </c>
      <c r="C24" s="89" t="s">
        <v>4</v>
      </c>
      <c r="D24" s="90"/>
      <c r="E24" s="74"/>
      <c r="F24" s="75">
        <f>F13+F23</f>
        <v>1250</v>
      </c>
      <c r="G24" s="75">
        <f>G13+G23</f>
        <v>59.33</v>
      </c>
      <c r="H24" s="75">
        <f>H13+H23</f>
        <v>69</v>
      </c>
      <c r="I24" s="75">
        <f>I13+I23</f>
        <v>170.75</v>
      </c>
      <c r="J24" s="75">
        <f>J13+J23</f>
        <v>1563.03</v>
      </c>
      <c r="K24" s="75"/>
      <c r="L24" s="76">
        <f>L13+L23</f>
        <v>239.45000000000002</v>
      </c>
    </row>
    <row r="25" spans="1:12" ht="15">
      <c r="A25" s="9">
        <v>1</v>
      </c>
      <c r="B25" s="10">
        <v>2</v>
      </c>
      <c r="C25" s="35" t="s">
        <v>20</v>
      </c>
      <c r="D25" s="36" t="s">
        <v>21</v>
      </c>
      <c r="E25" s="37" t="s">
        <v>90</v>
      </c>
      <c r="F25" s="40">
        <v>200</v>
      </c>
      <c r="G25" s="64">
        <v>8.4700000000000006</v>
      </c>
      <c r="H25" s="64">
        <v>8</v>
      </c>
      <c r="I25" s="64">
        <v>43.93</v>
      </c>
      <c r="J25" s="64">
        <v>306</v>
      </c>
      <c r="K25" s="65" t="s">
        <v>108</v>
      </c>
      <c r="L25" s="59">
        <v>33.49</v>
      </c>
    </row>
    <row r="26" spans="1:12" ht="15">
      <c r="A26" s="11"/>
      <c r="B26" s="6"/>
      <c r="C26" s="41"/>
      <c r="D26" s="42"/>
      <c r="E26" s="43"/>
      <c r="F26" s="44"/>
      <c r="G26" s="44"/>
      <c r="H26" s="44"/>
      <c r="I26" s="44"/>
      <c r="J26" s="44"/>
      <c r="K26" s="48"/>
      <c r="L26" s="48"/>
    </row>
    <row r="27" spans="1:12" ht="15">
      <c r="A27" s="11"/>
      <c r="B27" s="6"/>
      <c r="C27" s="41"/>
      <c r="D27" s="45" t="s">
        <v>22</v>
      </c>
      <c r="E27" s="43" t="s">
        <v>91</v>
      </c>
      <c r="F27" s="44">
        <v>200</v>
      </c>
      <c r="G27" s="44"/>
      <c r="H27" s="44"/>
      <c r="I27" s="62">
        <v>14.97</v>
      </c>
      <c r="J27" s="62">
        <v>59.9</v>
      </c>
      <c r="K27" s="56" t="s">
        <v>110</v>
      </c>
      <c r="L27" s="48">
        <v>10</v>
      </c>
    </row>
    <row r="28" spans="1:12" ht="15">
      <c r="A28" s="11"/>
      <c r="B28" s="6"/>
      <c r="C28" s="41"/>
      <c r="D28" s="45" t="s">
        <v>23</v>
      </c>
      <c r="E28" s="43" t="s">
        <v>60</v>
      </c>
      <c r="F28" s="44">
        <v>25</v>
      </c>
      <c r="G28" s="62">
        <v>2.67</v>
      </c>
      <c r="H28" s="62">
        <v>1</v>
      </c>
      <c r="I28" s="62">
        <v>10.89</v>
      </c>
      <c r="J28" s="62">
        <v>68.5</v>
      </c>
      <c r="K28" s="56" t="s">
        <v>77</v>
      </c>
      <c r="L28" s="48">
        <v>6</v>
      </c>
    </row>
    <row r="29" spans="1:12" ht="15">
      <c r="A29" s="11"/>
      <c r="B29" s="6"/>
      <c r="C29" s="41"/>
      <c r="D29" s="45" t="s">
        <v>24</v>
      </c>
      <c r="E29" s="43" t="s">
        <v>62</v>
      </c>
      <c r="F29" s="44">
        <v>100</v>
      </c>
      <c r="G29" s="62">
        <v>0.4</v>
      </c>
      <c r="H29" s="56"/>
      <c r="I29" s="62">
        <v>9.8000000000000007</v>
      </c>
      <c r="J29" s="62">
        <v>47</v>
      </c>
      <c r="K29" s="56" t="s">
        <v>89</v>
      </c>
      <c r="L29" s="48">
        <v>25.93</v>
      </c>
    </row>
    <row r="30" spans="1:12" ht="15">
      <c r="A30" s="11"/>
      <c r="B30" s="6"/>
      <c r="C30" s="41"/>
      <c r="D30" s="42"/>
      <c r="E30" s="43" t="s">
        <v>92</v>
      </c>
      <c r="F30" s="61">
        <v>80</v>
      </c>
      <c r="G30" s="62">
        <v>6.99</v>
      </c>
      <c r="H30" s="62">
        <v>4</v>
      </c>
      <c r="I30" s="62">
        <v>46.22</v>
      </c>
      <c r="J30" s="56" t="s">
        <v>112</v>
      </c>
      <c r="K30" s="56" t="s">
        <v>113</v>
      </c>
      <c r="L30" s="48">
        <v>24.35</v>
      </c>
    </row>
    <row r="31" spans="1:12" ht="15">
      <c r="A31" s="11"/>
      <c r="B31" s="6"/>
      <c r="C31" s="41"/>
      <c r="D31" s="42"/>
      <c r="E31" s="43"/>
      <c r="F31" s="44"/>
      <c r="G31" s="44"/>
      <c r="H31" s="44"/>
      <c r="I31" s="44"/>
      <c r="J31" s="44"/>
      <c r="K31" s="48"/>
      <c r="L31" s="48"/>
    </row>
    <row r="32" spans="1:12" ht="15">
      <c r="A32" s="12"/>
      <c r="B32" s="8"/>
      <c r="C32" s="49"/>
      <c r="D32" s="50" t="s">
        <v>33</v>
      </c>
      <c r="E32" s="51"/>
      <c r="F32" s="52">
        <f>SUM(F25:F31)</f>
        <v>605</v>
      </c>
      <c r="G32" s="52">
        <f>SUM(G25:G31)</f>
        <v>18.53</v>
      </c>
      <c r="H32" s="52">
        <f>SUM(H25:H31)</f>
        <v>13</v>
      </c>
      <c r="I32" s="52">
        <f>SUM(I25:I31)</f>
        <v>125.80999999999999</v>
      </c>
      <c r="J32" s="52">
        <f>SUM(J25:J31)</f>
        <v>481.4</v>
      </c>
      <c r="K32" s="53"/>
      <c r="L32" s="53">
        <f>SUM(L25:L31)</f>
        <v>99.77000000000001</v>
      </c>
    </row>
    <row r="33" spans="1:12" ht="15">
      <c r="A33" s="13">
        <f>A25</f>
        <v>1</v>
      </c>
      <c r="B33" s="4">
        <f>B25</f>
        <v>2</v>
      </c>
      <c r="C33" s="54" t="s">
        <v>25</v>
      </c>
      <c r="D33" s="45" t="s">
        <v>26</v>
      </c>
      <c r="E33" s="43" t="s">
        <v>93</v>
      </c>
      <c r="F33" s="44" t="s">
        <v>47</v>
      </c>
      <c r="G33" s="78">
        <v>1.65</v>
      </c>
      <c r="H33" s="78">
        <v>5</v>
      </c>
      <c r="I33" s="78">
        <v>8.08</v>
      </c>
      <c r="J33" s="78">
        <v>84.3</v>
      </c>
      <c r="K33" s="48" t="s">
        <v>98</v>
      </c>
      <c r="L33" s="48">
        <v>21.3</v>
      </c>
    </row>
    <row r="34" spans="1:12" ht="15">
      <c r="A34" s="11"/>
      <c r="B34" s="6"/>
      <c r="C34" s="41"/>
      <c r="D34" s="45" t="s">
        <v>27</v>
      </c>
      <c r="E34" s="43" t="s">
        <v>250</v>
      </c>
      <c r="F34" s="44" t="s">
        <v>85</v>
      </c>
      <c r="G34" s="44">
        <v>14.51</v>
      </c>
      <c r="H34" s="44">
        <v>18.670000000000002</v>
      </c>
      <c r="I34" s="44">
        <v>6.24</v>
      </c>
      <c r="J34" s="44">
        <v>214.47</v>
      </c>
      <c r="K34" s="48">
        <v>1087</v>
      </c>
      <c r="L34" s="48">
        <v>67.77</v>
      </c>
    </row>
    <row r="35" spans="1:12" ht="15">
      <c r="A35" s="11"/>
      <c r="B35" s="6"/>
      <c r="C35" s="41"/>
      <c r="D35" s="45" t="s">
        <v>28</v>
      </c>
      <c r="E35" s="63"/>
      <c r="F35" s="63"/>
      <c r="G35" s="63"/>
      <c r="H35" s="63"/>
      <c r="I35" s="63"/>
      <c r="J35" s="63"/>
      <c r="K35" s="63"/>
      <c r="L35" s="66"/>
    </row>
    <row r="36" spans="1:12" ht="15">
      <c r="A36" s="11"/>
      <c r="B36" s="6"/>
      <c r="C36" s="41"/>
      <c r="D36" s="45" t="s">
        <v>29</v>
      </c>
      <c r="E36" s="43" t="s">
        <v>115</v>
      </c>
      <c r="F36" s="44" t="s">
        <v>38</v>
      </c>
      <c r="G36" s="44">
        <v>3.29</v>
      </c>
      <c r="H36" s="44">
        <v>5</v>
      </c>
      <c r="I36" s="44">
        <v>22.09</v>
      </c>
      <c r="J36" s="44">
        <v>147.69999999999999</v>
      </c>
      <c r="K36" s="48">
        <v>995</v>
      </c>
      <c r="L36" s="48">
        <v>25.23</v>
      </c>
    </row>
    <row r="37" spans="1:12" ht="15">
      <c r="A37" s="11"/>
      <c r="B37" s="6"/>
      <c r="C37" s="41"/>
      <c r="D37" s="45" t="s">
        <v>30</v>
      </c>
      <c r="E37" s="43" t="s">
        <v>95</v>
      </c>
      <c r="F37" s="44" t="s">
        <v>47</v>
      </c>
      <c r="G37" s="78">
        <v>0.78</v>
      </c>
      <c r="H37" s="44"/>
      <c r="I37" s="78">
        <v>22.62</v>
      </c>
      <c r="J37" s="78">
        <v>101</v>
      </c>
      <c r="K37" s="48" t="s">
        <v>101</v>
      </c>
      <c r="L37" s="48">
        <v>14</v>
      </c>
    </row>
    <row r="38" spans="1:12" ht="15">
      <c r="A38" s="11"/>
      <c r="B38" s="6"/>
      <c r="C38" s="41"/>
      <c r="D38" s="45" t="s">
        <v>31</v>
      </c>
      <c r="E38" s="43" t="s">
        <v>60</v>
      </c>
      <c r="F38" s="44" t="s">
        <v>52</v>
      </c>
      <c r="G38" s="78">
        <v>2.67</v>
      </c>
      <c r="H38" s="78">
        <v>1</v>
      </c>
      <c r="I38" s="78">
        <v>10.89</v>
      </c>
      <c r="J38" s="78">
        <v>68.5</v>
      </c>
      <c r="K38" s="48" t="s">
        <v>77</v>
      </c>
      <c r="L38" s="48">
        <v>6</v>
      </c>
    </row>
    <row r="39" spans="1:12" ht="15">
      <c r="A39" s="11"/>
      <c r="B39" s="6"/>
      <c r="C39" s="41"/>
      <c r="D39" s="45" t="s">
        <v>32</v>
      </c>
      <c r="E39" s="43" t="s">
        <v>61</v>
      </c>
      <c r="F39" s="44" t="s">
        <v>52</v>
      </c>
      <c r="G39" s="78">
        <v>2.13</v>
      </c>
      <c r="H39" s="78">
        <v>1</v>
      </c>
      <c r="I39" s="78">
        <v>10.63</v>
      </c>
      <c r="J39" s="78">
        <v>64.8</v>
      </c>
      <c r="K39" s="48" t="s">
        <v>81</v>
      </c>
      <c r="L39" s="48">
        <v>5.38</v>
      </c>
    </row>
    <row r="40" spans="1:12" ht="15">
      <c r="A40" s="11"/>
      <c r="B40" s="6"/>
      <c r="C40" s="41"/>
      <c r="D40" s="42"/>
      <c r="E40" s="43"/>
      <c r="F40" s="55"/>
      <c r="G40" s="56"/>
      <c r="H40" s="56"/>
      <c r="I40" s="56"/>
      <c r="J40" s="56"/>
      <c r="K40" s="56"/>
      <c r="L40" s="44"/>
    </row>
    <row r="41" spans="1:12" ht="15">
      <c r="A41" s="11"/>
      <c r="B41" s="6"/>
      <c r="C41" s="41"/>
      <c r="D41" s="42"/>
      <c r="E41" s="43"/>
      <c r="F41" s="44"/>
      <c r="G41" s="44"/>
      <c r="H41" s="44"/>
      <c r="I41" s="44"/>
      <c r="J41" s="44"/>
      <c r="K41" s="48"/>
      <c r="L41" s="48"/>
    </row>
    <row r="42" spans="1:12" ht="15.75" thickBot="1">
      <c r="A42" s="11"/>
      <c r="B42" s="6"/>
      <c r="C42" s="41"/>
      <c r="D42" s="68" t="s">
        <v>33</v>
      </c>
      <c r="E42" s="69"/>
      <c r="F42" s="80">
        <v>754</v>
      </c>
      <c r="G42" s="79">
        <v>26.27</v>
      </c>
      <c r="H42" s="79">
        <v>30</v>
      </c>
      <c r="I42" s="79">
        <v>119.15</v>
      </c>
      <c r="J42" s="79">
        <v>874.7</v>
      </c>
      <c r="K42" s="70"/>
      <c r="L42" s="71">
        <f>SUM(L33:L41)</f>
        <v>139.68</v>
      </c>
    </row>
    <row r="43" spans="1:12" ht="15.75" customHeight="1" thickBot="1">
      <c r="A43" s="72">
        <f>A25</f>
        <v>1</v>
      </c>
      <c r="B43" s="73">
        <f>B25</f>
        <v>2</v>
      </c>
      <c r="C43" s="89" t="s">
        <v>4</v>
      </c>
      <c r="D43" s="90"/>
      <c r="E43" s="74"/>
      <c r="F43" s="75">
        <f>F32+F42</f>
        <v>1359</v>
      </c>
      <c r="G43" s="75">
        <f>G32+G42</f>
        <v>44.8</v>
      </c>
      <c r="H43" s="75">
        <f>H32+H42</f>
        <v>43</v>
      </c>
      <c r="I43" s="75">
        <f>I32+I42</f>
        <v>244.95999999999998</v>
      </c>
      <c r="J43" s="75">
        <f>J32+J42</f>
        <v>1356.1</v>
      </c>
      <c r="K43" s="75"/>
      <c r="L43" s="76">
        <f>L32+L42</f>
        <v>239.45000000000002</v>
      </c>
    </row>
    <row r="44" spans="1:12" ht="15">
      <c r="A44" s="9">
        <v>1</v>
      </c>
      <c r="B44" s="10">
        <v>3</v>
      </c>
      <c r="C44" s="35" t="s">
        <v>20</v>
      </c>
      <c r="D44" s="36" t="s">
        <v>21</v>
      </c>
      <c r="E44" s="37" t="s">
        <v>124</v>
      </c>
      <c r="F44" s="40" t="s">
        <v>125</v>
      </c>
      <c r="G44" s="81">
        <v>24.41</v>
      </c>
      <c r="H44" s="81">
        <v>17</v>
      </c>
      <c r="I44" s="81">
        <v>41.49</v>
      </c>
      <c r="J44" s="81">
        <v>414.2</v>
      </c>
      <c r="K44" s="59" t="s">
        <v>126</v>
      </c>
      <c r="L44" s="40">
        <v>54.85</v>
      </c>
    </row>
    <row r="45" spans="1:12" ht="15">
      <c r="A45" s="11"/>
      <c r="B45" s="6"/>
      <c r="C45" s="41"/>
      <c r="D45" s="42"/>
      <c r="E45" s="43"/>
      <c r="F45" s="44">
        <v>180</v>
      </c>
      <c r="G45" s="44"/>
      <c r="H45" s="44"/>
      <c r="I45" s="44"/>
      <c r="J45" s="44"/>
      <c r="K45" s="48"/>
      <c r="L45" s="44"/>
    </row>
    <row r="46" spans="1:12" ht="15">
      <c r="A46" s="11"/>
      <c r="B46" s="6"/>
      <c r="C46" s="41"/>
      <c r="D46" s="45" t="s">
        <v>22</v>
      </c>
      <c r="E46" s="43" t="s">
        <v>127</v>
      </c>
      <c r="F46" s="44">
        <v>200</v>
      </c>
      <c r="G46" s="44">
        <v>3.77</v>
      </c>
      <c r="H46" s="44">
        <v>4</v>
      </c>
      <c r="I46" s="44">
        <v>15.73</v>
      </c>
      <c r="J46" s="44">
        <v>114.5</v>
      </c>
      <c r="K46" s="48">
        <v>919</v>
      </c>
      <c r="L46" s="44">
        <v>10</v>
      </c>
    </row>
    <row r="47" spans="1:12" ht="15">
      <c r="A47" s="11"/>
      <c r="B47" s="6"/>
      <c r="C47" s="41"/>
      <c r="D47" s="45" t="s">
        <v>23</v>
      </c>
      <c r="E47" s="43" t="s">
        <v>60</v>
      </c>
      <c r="F47" s="78">
        <v>25</v>
      </c>
      <c r="G47" s="78">
        <v>2.67</v>
      </c>
      <c r="H47" s="78">
        <v>1</v>
      </c>
      <c r="I47" s="78">
        <v>10.89</v>
      </c>
      <c r="J47" s="78">
        <v>68.5</v>
      </c>
      <c r="K47" s="83">
        <v>894.01</v>
      </c>
      <c r="L47" s="44">
        <v>6</v>
      </c>
    </row>
    <row r="48" spans="1:12" ht="15">
      <c r="A48" s="11"/>
      <c r="B48" s="6"/>
      <c r="C48" s="41"/>
      <c r="D48" s="45" t="s">
        <v>32</v>
      </c>
      <c r="E48" s="43" t="s">
        <v>61</v>
      </c>
      <c r="F48" s="78">
        <v>25</v>
      </c>
      <c r="G48" s="78">
        <v>2.13</v>
      </c>
      <c r="H48" s="78">
        <v>1</v>
      </c>
      <c r="I48" s="78">
        <v>10.63</v>
      </c>
      <c r="J48" s="78">
        <v>64.8</v>
      </c>
      <c r="K48" s="48" t="s">
        <v>81</v>
      </c>
      <c r="L48" s="48">
        <v>5.38</v>
      </c>
    </row>
    <row r="49" spans="1:12" ht="15">
      <c r="A49" s="11"/>
      <c r="B49" s="6"/>
      <c r="C49" s="41"/>
      <c r="D49" s="42"/>
      <c r="E49" s="43" t="s">
        <v>128</v>
      </c>
      <c r="F49" s="44">
        <v>56</v>
      </c>
      <c r="G49" s="44">
        <v>4.2</v>
      </c>
      <c r="H49" s="44">
        <v>5</v>
      </c>
      <c r="I49" s="44">
        <v>41.66</v>
      </c>
      <c r="J49" s="44">
        <v>227.9</v>
      </c>
      <c r="K49" s="48">
        <v>1141</v>
      </c>
      <c r="L49" s="44">
        <v>23.54</v>
      </c>
    </row>
    <row r="50" spans="1:12" ht="15">
      <c r="A50" s="11"/>
      <c r="B50" s="6"/>
      <c r="C50" s="41"/>
      <c r="D50" s="42"/>
      <c r="E50" s="43"/>
      <c r="F50" s="44"/>
      <c r="G50" s="44"/>
      <c r="H50" s="44"/>
      <c r="I50" s="44"/>
      <c r="J50" s="44"/>
      <c r="K50" s="48"/>
      <c r="L50" s="44"/>
    </row>
    <row r="51" spans="1:12" ht="15">
      <c r="A51" s="12"/>
      <c r="B51" s="8"/>
      <c r="C51" s="49"/>
      <c r="D51" s="50" t="s">
        <v>33</v>
      </c>
      <c r="E51" s="51"/>
      <c r="F51" s="52">
        <v>486</v>
      </c>
      <c r="G51" s="52">
        <v>35.049999999999997</v>
      </c>
      <c r="H51" s="52">
        <v>27</v>
      </c>
      <c r="I51" s="52">
        <v>109.77</v>
      </c>
      <c r="J51" s="52">
        <v>825.1</v>
      </c>
      <c r="K51" s="53"/>
      <c r="L51" s="52">
        <f>SUM(L44:L50)</f>
        <v>99.769999999999982</v>
      </c>
    </row>
    <row r="52" spans="1:12" ht="15">
      <c r="A52" s="13">
        <f>A44</f>
        <v>1</v>
      </c>
      <c r="B52" s="4">
        <f>B44</f>
        <v>3</v>
      </c>
      <c r="C52" s="54" t="s">
        <v>25</v>
      </c>
      <c r="D52" s="45" t="s">
        <v>26</v>
      </c>
      <c r="E52" s="43"/>
      <c r="F52" s="44"/>
      <c r="G52" s="44"/>
      <c r="H52" s="44"/>
      <c r="I52" s="44"/>
      <c r="J52" s="44"/>
      <c r="K52" s="48"/>
      <c r="L52" s="44"/>
    </row>
    <row r="53" spans="1:12" ht="15">
      <c r="A53" s="11"/>
      <c r="B53" s="6"/>
      <c r="C53" s="41"/>
      <c r="D53" s="45" t="s">
        <v>27</v>
      </c>
      <c r="E53" s="43" t="s">
        <v>114</v>
      </c>
      <c r="F53" s="78">
        <v>200</v>
      </c>
      <c r="G53" s="78">
        <v>2.11</v>
      </c>
      <c r="H53" s="78">
        <v>5</v>
      </c>
      <c r="I53" s="78">
        <v>15.01</v>
      </c>
      <c r="J53" s="78">
        <v>118.9</v>
      </c>
      <c r="K53" s="48" t="s">
        <v>117</v>
      </c>
      <c r="L53" s="44">
        <v>16.420000000000002</v>
      </c>
    </row>
    <row r="54" spans="1:12" ht="15">
      <c r="A54" s="11"/>
      <c r="B54" s="6"/>
      <c r="C54" s="41"/>
      <c r="D54" s="45" t="s">
        <v>28</v>
      </c>
      <c r="E54" s="43" t="s">
        <v>129</v>
      </c>
      <c r="F54" s="44" t="s">
        <v>130</v>
      </c>
      <c r="G54" s="44">
        <v>7.64</v>
      </c>
      <c r="H54" s="44">
        <v>17.77</v>
      </c>
      <c r="I54" s="44">
        <v>10.11</v>
      </c>
      <c r="J54" s="44">
        <v>232.22</v>
      </c>
      <c r="K54" s="48" t="s">
        <v>118</v>
      </c>
      <c r="L54" s="44">
        <v>58.01</v>
      </c>
    </row>
    <row r="55" spans="1:12" ht="15">
      <c r="A55" s="11"/>
      <c r="B55" s="6"/>
      <c r="C55" s="41"/>
      <c r="D55" s="45" t="s">
        <v>29</v>
      </c>
      <c r="E55" s="43" t="s">
        <v>94</v>
      </c>
      <c r="F55" s="78">
        <v>150</v>
      </c>
      <c r="G55" s="44">
        <v>7.55</v>
      </c>
      <c r="H55" s="78">
        <v>6</v>
      </c>
      <c r="I55" s="44">
        <v>39.35</v>
      </c>
      <c r="J55" s="44">
        <v>240.8</v>
      </c>
      <c r="K55" s="48" t="s">
        <v>119</v>
      </c>
      <c r="L55" s="44">
        <v>18.57</v>
      </c>
    </row>
    <row r="56" spans="1:12" ht="15">
      <c r="A56" s="11"/>
      <c r="B56" s="6"/>
      <c r="C56" s="41"/>
      <c r="D56" s="45" t="s">
        <v>30</v>
      </c>
      <c r="E56" s="43" t="s">
        <v>116</v>
      </c>
      <c r="F56" s="78">
        <v>200</v>
      </c>
      <c r="G56" s="78">
        <v>0.32</v>
      </c>
      <c r="H56" s="44"/>
      <c r="I56" s="78">
        <v>18.45</v>
      </c>
      <c r="J56" s="78">
        <v>77.7</v>
      </c>
      <c r="K56" s="48" t="s">
        <v>123</v>
      </c>
      <c r="L56" s="44">
        <v>14</v>
      </c>
    </row>
    <row r="57" spans="1:12" ht="15">
      <c r="A57" s="11"/>
      <c r="B57" s="6"/>
      <c r="C57" s="41"/>
      <c r="D57" s="45" t="s">
        <v>31</v>
      </c>
      <c r="E57" s="43" t="s">
        <v>60</v>
      </c>
      <c r="F57" s="78">
        <v>25</v>
      </c>
      <c r="G57" s="78">
        <v>2.67</v>
      </c>
      <c r="H57" s="78">
        <v>1</v>
      </c>
      <c r="I57" s="78">
        <v>10.89</v>
      </c>
      <c r="J57" s="78">
        <v>68.5</v>
      </c>
      <c r="K57" s="48" t="s">
        <v>77</v>
      </c>
      <c r="L57" s="44">
        <v>6</v>
      </c>
    </row>
    <row r="58" spans="1:12" ht="15">
      <c r="A58" s="11"/>
      <c r="B58" s="6"/>
      <c r="C58" s="41"/>
      <c r="D58" s="45" t="s">
        <v>32</v>
      </c>
      <c r="E58" s="43" t="s">
        <v>61</v>
      </c>
      <c r="F58" s="78">
        <v>25</v>
      </c>
      <c r="G58" s="78">
        <v>2.13</v>
      </c>
      <c r="H58" s="78">
        <v>1</v>
      </c>
      <c r="I58" s="78">
        <v>10.63</v>
      </c>
      <c r="J58" s="78">
        <v>64.8</v>
      </c>
      <c r="K58" s="48" t="s">
        <v>81</v>
      </c>
      <c r="L58" s="44">
        <v>5.38</v>
      </c>
    </row>
    <row r="59" spans="1:12" ht="15">
      <c r="A59" s="11"/>
      <c r="B59" s="6"/>
      <c r="C59" s="41"/>
      <c r="D59" s="42"/>
      <c r="E59" s="43" t="s">
        <v>62</v>
      </c>
      <c r="F59" s="61">
        <v>100</v>
      </c>
      <c r="G59" s="62">
        <v>0.4</v>
      </c>
      <c r="H59" s="56"/>
      <c r="I59" s="62">
        <v>9.8000000000000007</v>
      </c>
      <c r="J59" s="62">
        <v>47</v>
      </c>
      <c r="K59" s="56" t="s">
        <v>89</v>
      </c>
      <c r="L59" s="44">
        <v>21.3</v>
      </c>
    </row>
    <row r="60" spans="1:12" ht="15">
      <c r="A60" s="11"/>
      <c r="B60" s="6"/>
      <c r="C60" s="41"/>
      <c r="D60" s="42"/>
      <c r="E60" s="43"/>
      <c r="F60" s="44"/>
      <c r="G60" s="44"/>
      <c r="H60" s="44"/>
      <c r="I60" s="44"/>
      <c r="J60" s="44"/>
      <c r="K60" s="48"/>
      <c r="L60" s="44"/>
    </row>
    <row r="61" spans="1:12" ht="15">
      <c r="A61" s="12"/>
      <c r="B61" s="8"/>
      <c r="C61" s="49"/>
      <c r="D61" s="50" t="s">
        <v>33</v>
      </c>
      <c r="E61" s="51"/>
      <c r="F61" s="82">
        <v>810</v>
      </c>
      <c r="G61" s="82">
        <v>31.57</v>
      </c>
      <c r="H61" s="82">
        <v>42</v>
      </c>
      <c r="I61" s="82">
        <v>116.85</v>
      </c>
      <c r="J61" s="82">
        <v>946.2</v>
      </c>
      <c r="K61" s="53"/>
      <c r="L61" s="52">
        <f>SUM(L52:L60)</f>
        <v>139.68</v>
      </c>
    </row>
    <row r="62" spans="1:12" ht="15.75" customHeight="1">
      <c r="A62" s="16">
        <f>A44</f>
        <v>1</v>
      </c>
      <c r="B62" s="17">
        <f>B44</f>
        <v>3</v>
      </c>
      <c r="C62" s="91" t="s">
        <v>4</v>
      </c>
      <c r="D62" s="92"/>
      <c r="E62" s="57"/>
      <c r="F62" s="58">
        <f>F51+F61</f>
        <v>1296</v>
      </c>
      <c r="G62" s="58">
        <f>G51+G61</f>
        <v>66.62</v>
      </c>
      <c r="H62" s="58">
        <f>H51+H61</f>
        <v>69</v>
      </c>
      <c r="I62" s="58">
        <f>I51+I61</f>
        <v>226.62</v>
      </c>
      <c r="J62" s="58">
        <f>J51+J61</f>
        <v>1771.3000000000002</v>
      </c>
      <c r="K62" s="58"/>
      <c r="L62" s="58">
        <f>L51+L61</f>
        <v>239.45</v>
      </c>
    </row>
    <row r="63" spans="1:12" ht="15">
      <c r="A63" s="9">
        <v>1</v>
      </c>
      <c r="B63" s="10">
        <v>4</v>
      </c>
      <c r="C63" s="35" t="s">
        <v>20</v>
      </c>
      <c r="D63" s="36" t="s">
        <v>21</v>
      </c>
      <c r="E63" s="37" t="s">
        <v>131</v>
      </c>
      <c r="F63" s="40" t="s">
        <v>47</v>
      </c>
      <c r="G63" s="40" t="s">
        <v>133</v>
      </c>
      <c r="H63" s="40" t="s">
        <v>111</v>
      </c>
      <c r="I63" s="40" t="s">
        <v>134</v>
      </c>
      <c r="J63" s="40" t="s">
        <v>135</v>
      </c>
      <c r="K63" s="59" t="s">
        <v>136</v>
      </c>
      <c r="L63" s="40">
        <v>36.35</v>
      </c>
    </row>
    <row r="64" spans="1:12" ht="15">
      <c r="A64" s="11"/>
      <c r="B64" s="6"/>
      <c r="C64" s="41"/>
      <c r="D64" s="45" t="s">
        <v>22</v>
      </c>
      <c r="E64" s="43" t="s">
        <v>91</v>
      </c>
      <c r="F64" s="44" t="s">
        <v>47</v>
      </c>
      <c r="G64" s="44"/>
      <c r="H64" s="44"/>
      <c r="I64" s="44" t="s">
        <v>109</v>
      </c>
      <c r="J64" s="44" t="s">
        <v>50</v>
      </c>
      <c r="K64" s="48" t="s">
        <v>110</v>
      </c>
      <c r="L64" s="44">
        <v>10</v>
      </c>
    </row>
    <row r="65" spans="1:12" ht="15">
      <c r="A65" s="11"/>
      <c r="B65" s="6"/>
      <c r="C65" s="41"/>
      <c r="D65" s="45" t="s">
        <v>23</v>
      </c>
      <c r="E65" s="43" t="s">
        <v>60</v>
      </c>
      <c r="F65" s="44" t="s">
        <v>52</v>
      </c>
      <c r="G65" s="44" t="s">
        <v>53</v>
      </c>
      <c r="H65" s="44" t="s">
        <v>54</v>
      </c>
      <c r="I65" s="44" t="s">
        <v>55</v>
      </c>
      <c r="J65" s="44" t="s">
        <v>56</v>
      </c>
      <c r="K65" s="48" t="s">
        <v>77</v>
      </c>
      <c r="L65" s="44">
        <v>6</v>
      </c>
    </row>
    <row r="66" spans="1:12" ht="15">
      <c r="A66" s="11"/>
      <c r="B66" s="6"/>
      <c r="C66" s="41"/>
      <c r="D66" s="25"/>
      <c r="E66" s="43" t="s">
        <v>132</v>
      </c>
      <c r="F66" s="44" t="s">
        <v>85</v>
      </c>
      <c r="G66" s="44" t="s">
        <v>137</v>
      </c>
      <c r="H66" s="44" t="s">
        <v>73</v>
      </c>
      <c r="I66" s="44" t="s">
        <v>138</v>
      </c>
      <c r="J66" s="44" t="s">
        <v>139</v>
      </c>
      <c r="K66" s="48" t="s">
        <v>140</v>
      </c>
      <c r="L66" s="44">
        <v>26.12</v>
      </c>
    </row>
    <row r="67" spans="1:12" ht="15">
      <c r="A67" s="11"/>
      <c r="B67" s="6"/>
      <c r="C67" s="41"/>
      <c r="D67" s="45" t="s">
        <v>24</v>
      </c>
      <c r="E67" s="43" t="s">
        <v>62</v>
      </c>
      <c r="F67" s="44" t="s">
        <v>85</v>
      </c>
      <c r="G67" s="44" t="s">
        <v>86</v>
      </c>
      <c r="H67" s="44"/>
      <c r="I67" s="44" t="s">
        <v>87</v>
      </c>
      <c r="J67" s="44" t="s">
        <v>88</v>
      </c>
      <c r="K67" s="48" t="s">
        <v>89</v>
      </c>
      <c r="L67" s="44">
        <v>21.3</v>
      </c>
    </row>
    <row r="68" spans="1:12" ht="15">
      <c r="A68" s="11"/>
      <c r="B68" s="6"/>
      <c r="C68" s="41"/>
      <c r="D68" s="42"/>
      <c r="E68" s="43"/>
      <c r="F68" s="44"/>
      <c r="G68" s="44"/>
      <c r="H68" s="44"/>
      <c r="I68" s="44"/>
      <c r="J68" s="44"/>
      <c r="K68" s="48"/>
      <c r="L68" s="44"/>
    </row>
    <row r="69" spans="1:12" ht="15">
      <c r="A69" s="12"/>
      <c r="B69" s="8"/>
      <c r="C69" s="49"/>
      <c r="D69" s="50" t="s">
        <v>33</v>
      </c>
      <c r="E69" s="51"/>
      <c r="F69" s="55" t="s">
        <v>141</v>
      </c>
      <c r="G69" s="56" t="s">
        <v>142</v>
      </c>
      <c r="H69" s="56" t="s">
        <v>66</v>
      </c>
      <c r="I69" s="56" t="s">
        <v>143</v>
      </c>
      <c r="J69" s="56" t="s">
        <v>144</v>
      </c>
      <c r="K69" s="53"/>
      <c r="L69" s="52">
        <f>SUM(L63:L68)</f>
        <v>99.77</v>
      </c>
    </row>
    <row r="70" spans="1:12" ht="15">
      <c r="A70" s="13">
        <f>A63</f>
        <v>1</v>
      </c>
      <c r="B70" s="4">
        <f>B63</f>
        <v>4</v>
      </c>
      <c r="C70" s="54" t="s">
        <v>25</v>
      </c>
      <c r="D70" s="45" t="s">
        <v>26</v>
      </c>
      <c r="E70" s="43"/>
      <c r="F70" s="44"/>
      <c r="G70" s="44"/>
      <c r="H70" s="44"/>
      <c r="I70" s="44"/>
      <c r="J70" s="44"/>
      <c r="K70" s="48"/>
      <c r="L70" s="44"/>
    </row>
    <row r="71" spans="1:12" ht="15">
      <c r="A71" s="11"/>
      <c r="B71" s="6"/>
      <c r="C71" s="41"/>
      <c r="D71" s="45" t="s">
        <v>27</v>
      </c>
      <c r="E71" s="43" t="s">
        <v>145</v>
      </c>
      <c r="F71" s="44" t="s">
        <v>47</v>
      </c>
      <c r="G71" s="44">
        <v>3.03</v>
      </c>
      <c r="H71" s="44">
        <v>6</v>
      </c>
      <c r="I71" s="44">
        <v>13.87</v>
      </c>
      <c r="J71" s="44">
        <v>118</v>
      </c>
      <c r="K71" s="48" t="s">
        <v>148</v>
      </c>
      <c r="L71" s="44">
        <v>20.9</v>
      </c>
    </row>
    <row r="72" spans="1:12" ht="15">
      <c r="A72" s="11"/>
      <c r="B72" s="6"/>
      <c r="C72" s="41"/>
      <c r="D72" s="45" t="s">
        <v>28</v>
      </c>
      <c r="E72" s="43" t="s">
        <v>251</v>
      </c>
      <c r="F72" s="44">
        <v>200</v>
      </c>
      <c r="G72" s="44">
        <v>15.97</v>
      </c>
      <c r="H72" s="44">
        <v>20</v>
      </c>
      <c r="I72" s="44">
        <v>17.25</v>
      </c>
      <c r="J72" s="44">
        <v>313</v>
      </c>
      <c r="K72" s="48">
        <v>1072</v>
      </c>
      <c r="L72" s="44">
        <v>72.099999999999994</v>
      </c>
    </row>
    <row r="73" spans="1:12" ht="15">
      <c r="A73" s="11"/>
      <c r="B73" s="6"/>
      <c r="C73" s="41"/>
      <c r="D73" s="45" t="s">
        <v>29</v>
      </c>
      <c r="E73" s="43"/>
      <c r="F73" s="44"/>
      <c r="G73" s="44"/>
      <c r="H73" s="44"/>
      <c r="I73" s="44"/>
      <c r="J73" s="44"/>
      <c r="K73" s="48"/>
      <c r="L73" s="44"/>
    </row>
    <row r="74" spans="1:12" ht="15">
      <c r="A74" s="11"/>
      <c r="B74" s="6"/>
      <c r="C74" s="41"/>
      <c r="D74" s="45" t="s">
        <v>30</v>
      </c>
      <c r="E74" s="43" t="s">
        <v>147</v>
      </c>
      <c r="F74" s="44" t="s">
        <v>47</v>
      </c>
      <c r="G74" s="44" t="s">
        <v>100</v>
      </c>
      <c r="H74" s="44"/>
      <c r="I74" s="44" t="s">
        <v>150</v>
      </c>
      <c r="J74" s="44" t="s">
        <v>151</v>
      </c>
      <c r="K74" s="48" t="s">
        <v>152</v>
      </c>
      <c r="L74" s="44">
        <v>14</v>
      </c>
    </row>
    <row r="75" spans="1:12" ht="15">
      <c r="A75" s="11"/>
      <c r="B75" s="6"/>
      <c r="C75" s="41"/>
      <c r="D75" s="45" t="s">
        <v>31</v>
      </c>
      <c r="E75" s="43" t="s">
        <v>60</v>
      </c>
      <c r="F75" s="44" t="s">
        <v>52</v>
      </c>
      <c r="G75" s="44" t="s">
        <v>53</v>
      </c>
      <c r="H75" s="44" t="s">
        <v>54</v>
      </c>
      <c r="I75" s="44" t="s">
        <v>55</v>
      </c>
      <c r="J75" s="44" t="s">
        <v>56</v>
      </c>
      <c r="K75" s="48" t="s">
        <v>77</v>
      </c>
      <c r="L75" s="44">
        <v>6</v>
      </c>
    </row>
    <row r="76" spans="1:12" ht="15">
      <c r="A76" s="11"/>
      <c r="B76" s="6"/>
      <c r="C76" s="41"/>
      <c r="D76" s="45" t="s">
        <v>32</v>
      </c>
      <c r="E76" s="43" t="s">
        <v>61</v>
      </c>
      <c r="F76" s="44" t="s">
        <v>52</v>
      </c>
      <c r="G76" s="44" t="s">
        <v>78</v>
      </c>
      <c r="H76" s="44" t="s">
        <v>54</v>
      </c>
      <c r="I76" s="44" t="s">
        <v>79</v>
      </c>
      <c r="J76" s="44" t="s">
        <v>80</v>
      </c>
      <c r="K76" s="48" t="s">
        <v>81</v>
      </c>
      <c r="L76" s="44">
        <v>5.38</v>
      </c>
    </row>
    <row r="77" spans="1:12" ht="15">
      <c r="A77" s="11"/>
      <c r="B77" s="6"/>
      <c r="C77" s="41"/>
      <c r="D77" s="42"/>
      <c r="E77" s="43" t="s">
        <v>128</v>
      </c>
      <c r="F77" s="44" t="s">
        <v>153</v>
      </c>
      <c r="G77" s="44" t="s">
        <v>45</v>
      </c>
      <c r="H77" s="44" t="s">
        <v>97</v>
      </c>
      <c r="I77" s="44" t="s">
        <v>154</v>
      </c>
      <c r="J77" s="44" t="s">
        <v>155</v>
      </c>
      <c r="K77" s="48" t="s">
        <v>156</v>
      </c>
      <c r="L77" s="44">
        <v>21.3</v>
      </c>
    </row>
    <row r="78" spans="1:12" ht="15">
      <c r="A78" s="11"/>
      <c r="B78" s="6"/>
      <c r="C78" s="41"/>
      <c r="D78" s="42"/>
      <c r="E78" s="43"/>
      <c r="F78" s="55" t="s">
        <v>157</v>
      </c>
      <c r="G78" s="56" t="s">
        <v>158</v>
      </c>
      <c r="H78" s="56" t="s">
        <v>159</v>
      </c>
      <c r="I78" s="56" t="s">
        <v>160</v>
      </c>
      <c r="J78" s="56" t="s">
        <v>161</v>
      </c>
      <c r="K78" s="48"/>
      <c r="L78" s="44"/>
    </row>
    <row r="79" spans="1:12" ht="15">
      <c r="A79" s="12"/>
      <c r="B79" s="8"/>
      <c r="C79" s="49"/>
      <c r="D79" s="50" t="s">
        <v>33</v>
      </c>
      <c r="E79" s="51"/>
      <c r="F79" s="52">
        <f>SUM(F70:F78)</f>
        <v>200</v>
      </c>
      <c r="G79" s="52">
        <f>SUM(G70:G78)</f>
        <v>19</v>
      </c>
      <c r="H79" s="52">
        <f>SUM(H70:H78)</f>
        <v>26</v>
      </c>
      <c r="I79" s="52">
        <f>SUM(I70:I78)</f>
        <v>31.119999999999997</v>
      </c>
      <c r="J79" s="52">
        <f>SUM(J70:J78)</f>
        <v>431</v>
      </c>
      <c r="K79" s="53"/>
      <c r="L79" s="52">
        <f>SUM(L70:L78)</f>
        <v>139.68</v>
      </c>
    </row>
    <row r="80" spans="1:12" ht="15.75" customHeight="1" thickBot="1">
      <c r="A80" s="16">
        <f>A63</f>
        <v>1</v>
      </c>
      <c r="B80" s="17">
        <f>B63</f>
        <v>4</v>
      </c>
      <c r="C80" s="91" t="s">
        <v>4</v>
      </c>
      <c r="D80" s="92"/>
      <c r="E80" s="57"/>
      <c r="F80" s="58">
        <f>F69+F79</f>
        <v>825</v>
      </c>
      <c r="G80" s="58">
        <f>G69+G79</f>
        <v>32.980000000000004</v>
      </c>
      <c r="H80" s="58">
        <f>H69+H79</f>
        <v>33</v>
      </c>
      <c r="I80" s="58">
        <f>I69+I79</f>
        <v>159.13</v>
      </c>
      <c r="J80" s="58">
        <f>J69+J79</f>
        <v>1075</v>
      </c>
      <c r="K80" s="58"/>
      <c r="L80" s="58">
        <f>L69+L79</f>
        <v>239.45</v>
      </c>
    </row>
    <row r="81" spans="1:12" ht="15" customHeight="1">
      <c r="A81" s="9">
        <v>1</v>
      </c>
      <c r="B81" s="10">
        <v>5</v>
      </c>
      <c r="C81" s="35" t="s">
        <v>20</v>
      </c>
      <c r="D81" s="36" t="s">
        <v>21</v>
      </c>
      <c r="E81" s="37" t="s">
        <v>59</v>
      </c>
      <c r="F81" s="55">
        <v>250</v>
      </c>
      <c r="G81" s="56">
        <v>15.59</v>
      </c>
      <c r="H81" s="62">
        <v>34</v>
      </c>
      <c r="I81" s="62">
        <v>48.01</v>
      </c>
      <c r="J81" s="62">
        <v>589.9</v>
      </c>
      <c r="K81" s="56" t="s">
        <v>75</v>
      </c>
      <c r="L81" s="40">
        <v>67.84</v>
      </c>
    </row>
    <row r="82" spans="1:12" ht="15">
      <c r="A82" s="11"/>
      <c r="B82" s="6"/>
      <c r="C82" s="41"/>
      <c r="D82" s="42"/>
      <c r="E82" s="43" t="s">
        <v>177</v>
      </c>
      <c r="F82" s="55" t="s">
        <v>179</v>
      </c>
      <c r="G82" s="62">
        <v>2.5</v>
      </c>
      <c r="H82" s="62">
        <v>8</v>
      </c>
      <c r="I82" s="62">
        <v>16.55</v>
      </c>
      <c r="J82" s="62">
        <v>151.1</v>
      </c>
      <c r="K82" s="56" t="s">
        <v>183</v>
      </c>
      <c r="L82" s="44">
        <v>15.93</v>
      </c>
    </row>
    <row r="83" spans="1:12" ht="15">
      <c r="A83" s="11"/>
      <c r="B83" s="6"/>
      <c r="C83" s="41"/>
      <c r="D83" s="45" t="s">
        <v>22</v>
      </c>
      <c r="E83" s="43" t="s">
        <v>176</v>
      </c>
      <c r="F83" s="55" t="s">
        <v>47</v>
      </c>
      <c r="G83" s="56"/>
      <c r="H83" s="56"/>
      <c r="I83" s="62">
        <v>14.97</v>
      </c>
      <c r="J83" s="62">
        <v>59.9</v>
      </c>
      <c r="K83" s="56" t="s">
        <v>178</v>
      </c>
      <c r="L83" s="44">
        <v>10</v>
      </c>
    </row>
    <row r="84" spans="1:12" ht="15">
      <c r="A84" s="11"/>
      <c r="B84" s="6"/>
      <c r="C84" s="41"/>
      <c r="D84" s="45" t="s">
        <v>23</v>
      </c>
      <c r="E84" s="43" t="s">
        <v>167</v>
      </c>
      <c r="F84" s="55" t="s">
        <v>52</v>
      </c>
      <c r="G84" s="62">
        <v>2.67</v>
      </c>
      <c r="H84" s="62">
        <v>1</v>
      </c>
      <c r="I84" s="62">
        <v>10.89</v>
      </c>
      <c r="J84" s="62">
        <v>68.5</v>
      </c>
      <c r="K84" s="56" t="s">
        <v>77</v>
      </c>
      <c r="L84" s="44">
        <v>6</v>
      </c>
    </row>
    <row r="85" spans="1:12" ht="15">
      <c r="A85" s="11"/>
      <c r="B85" s="6"/>
      <c r="C85" s="41"/>
      <c r="D85" s="45" t="s">
        <v>24</v>
      </c>
      <c r="E85" s="43"/>
      <c r="F85" s="44"/>
      <c r="G85" s="44"/>
      <c r="H85" s="44"/>
      <c r="I85" s="44"/>
      <c r="J85" s="44"/>
      <c r="K85" s="48"/>
      <c r="L85" s="44"/>
    </row>
    <row r="86" spans="1:12" ht="15">
      <c r="A86" s="11"/>
      <c r="B86" s="6"/>
      <c r="C86" s="41"/>
      <c r="D86" s="42"/>
      <c r="E86" s="43"/>
      <c r="F86" s="44"/>
      <c r="G86" s="44"/>
      <c r="H86" s="44"/>
      <c r="I86" s="44"/>
      <c r="J86" s="44"/>
      <c r="K86" s="48"/>
      <c r="L86" s="44"/>
    </row>
    <row r="87" spans="1:12" ht="15">
      <c r="A87" s="11"/>
      <c r="B87" s="6"/>
      <c r="C87" s="41"/>
      <c r="D87" s="42"/>
      <c r="E87" s="43"/>
      <c r="F87" s="44"/>
      <c r="G87" s="44"/>
      <c r="H87" s="44"/>
      <c r="I87" s="44"/>
      <c r="J87" s="44"/>
      <c r="K87" s="48"/>
      <c r="L87" s="44"/>
    </row>
    <row r="88" spans="1:12" ht="15">
      <c r="A88" s="12"/>
      <c r="B88" s="8"/>
      <c r="C88" s="49"/>
      <c r="D88" s="50" t="s">
        <v>33</v>
      </c>
      <c r="E88" s="51"/>
      <c r="F88" s="52">
        <v>515</v>
      </c>
      <c r="G88" s="52">
        <f>SUM(G81:G87)</f>
        <v>20.759999999999998</v>
      </c>
      <c r="H88" s="52">
        <f>SUM(H81:H87)</f>
        <v>43</v>
      </c>
      <c r="I88" s="52">
        <f>SUM(I81:I87)</f>
        <v>90.42</v>
      </c>
      <c r="J88" s="52">
        <f>SUM(J81:J87)</f>
        <v>869.4</v>
      </c>
      <c r="K88" s="53"/>
      <c r="L88" s="52">
        <f>SUM(L81:L87)</f>
        <v>99.77000000000001</v>
      </c>
    </row>
    <row r="89" spans="1:12" ht="15">
      <c r="A89" s="13">
        <f>A81</f>
        <v>1</v>
      </c>
      <c r="B89" s="4">
        <f>B81</f>
        <v>5</v>
      </c>
      <c r="C89" s="54" t="s">
        <v>25</v>
      </c>
      <c r="D89" s="45" t="s">
        <v>26</v>
      </c>
      <c r="E89" s="43"/>
      <c r="F89" s="44"/>
      <c r="G89" s="44"/>
      <c r="H89" s="44"/>
      <c r="I89" s="44"/>
      <c r="J89" s="44"/>
      <c r="K89" s="48"/>
      <c r="L89" s="44"/>
    </row>
    <row r="90" spans="1:12" ht="15">
      <c r="A90" s="11"/>
      <c r="B90" s="6"/>
      <c r="C90" s="41"/>
      <c r="D90" s="45" t="s">
        <v>27</v>
      </c>
      <c r="E90" s="43" t="s">
        <v>162</v>
      </c>
      <c r="F90" s="61">
        <v>200</v>
      </c>
      <c r="G90" s="56">
        <v>4.7</v>
      </c>
      <c r="H90" s="56">
        <v>4</v>
      </c>
      <c r="I90" s="56">
        <v>17.18</v>
      </c>
      <c r="J90" s="56">
        <v>125.3</v>
      </c>
      <c r="K90" s="56" t="s">
        <v>168</v>
      </c>
      <c r="L90" s="44">
        <v>20.88</v>
      </c>
    </row>
    <row r="91" spans="1:12" ht="15">
      <c r="A91" s="11"/>
      <c r="B91" s="6"/>
      <c r="C91" s="41"/>
      <c r="D91" s="45"/>
      <c r="E91" s="43" t="s">
        <v>163</v>
      </c>
      <c r="F91" s="61">
        <v>15</v>
      </c>
      <c r="G91" s="62">
        <v>1.9</v>
      </c>
      <c r="H91" s="56"/>
      <c r="I91" s="62">
        <v>11.59</v>
      </c>
      <c r="J91" s="62">
        <v>56.4</v>
      </c>
      <c r="K91" s="56" t="s">
        <v>169</v>
      </c>
      <c r="L91" s="44">
        <v>2.48</v>
      </c>
    </row>
    <row r="92" spans="1:12" ht="15">
      <c r="A92" s="11"/>
      <c r="B92" s="6"/>
      <c r="C92" s="41"/>
      <c r="D92" s="45" t="s">
        <v>28</v>
      </c>
      <c r="E92" s="43" t="s">
        <v>164</v>
      </c>
      <c r="F92" s="61">
        <v>90</v>
      </c>
      <c r="G92" s="62">
        <v>0.23</v>
      </c>
      <c r="H92" s="62">
        <v>15</v>
      </c>
      <c r="I92" s="62">
        <v>1.88</v>
      </c>
      <c r="J92" s="62">
        <v>143.80000000000001</v>
      </c>
      <c r="K92" s="56" t="s">
        <v>170</v>
      </c>
      <c r="L92" s="44">
        <v>54.37</v>
      </c>
    </row>
    <row r="93" spans="1:12" ht="15">
      <c r="A93" s="11"/>
      <c r="B93" s="6"/>
      <c r="C93" s="41"/>
      <c r="D93" s="45" t="s">
        <v>29</v>
      </c>
      <c r="E93" s="43" t="s">
        <v>165</v>
      </c>
      <c r="F93" s="61">
        <v>150</v>
      </c>
      <c r="G93" s="62">
        <v>5.92</v>
      </c>
      <c r="H93" s="62">
        <v>5</v>
      </c>
      <c r="I93" s="62">
        <v>35.96</v>
      </c>
      <c r="J93" s="62">
        <v>212</v>
      </c>
      <c r="K93" s="56" t="s">
        <v>171</v>
      </c>
      <c r="L93" s="44">
        <v>15.27</v>
      </c>
    </row>
    <row r="94" spans="1:12" ht="15">
      <c r="A94" s="11"/>
      <c r="B94" s="6"/>
      <c r="C94" s="41"/>
      <c r="D94" s="45" t="s">
        <v>30</v>
      </c>
      <c r="E94" s="43" t="s">
        <v>166</v>
      </c>
      <c r="F94" s="61">
        <v>200</v>
      </c>
      <c r="G94" s="62">
        <v>0.17</v>
      </c>
      <c r="H94" s="56"/>
      <c r="I94" s="62">
        <v>14.58</v>
      </c>
      <c r="J94" s="62">
        <v>60.5</v>
      </c>
      <c r="K94" s="56" t="s">
        <v>175</v>
      </c>
      <c r="L94" s="44">
        <v>14</v>
      </c>
    </row>
    <row r="95" spans="1:12" ht="15">
      <c r="A95" s="11"/>
      <c r="B95" s="6"/>
      <c r="C95" s="41"/>
      <c r="D95" s="45" t="s">
        <v>31</v>
      </c>
      <c r="E95" s="43" t="s">
        <v>167</v>
      </c>
      <c r="F95" s="61">
        <v>25</v>
      </c>
      <c r="G95" s="62">
        <v>2.67</v>
      </c>
      <c r="H95" s="62">
        <v>1</v>
      </c>
      <c r="I95" s="62">
        <v>10.89</v>
      </c>
      <c r="J95" s="62">
        <v>68.5</v>
      </c>
      <c r="K95" s="56" t="s">
        <v>57</v>
      </c>
      <c r="L95" s="44">
        <v>6</v>
      </c>
    </row>
    <row r="96" spans="1:12" ht="15">
      <c r="A96" s="11"/>
      <c r="B96" s="6"/>
      <c r="C96" s="41"/>
      <c r="D96" s="45" t="s">
        <v>32</v>
      </c>
      <c r="E96" s="43" t="s">
        <v>61</v>
      </c>
      <c r="F96" s="61">
        <v>25</v>
      </c>
      <c r="G96" s="62">
        <v>2.13</v>
      </c>
      <c r="H96" s="62">
        <v>1</v>
      </c>
      <c r="I96" s="62">
        <v>10.63</v>
      </c>
      <c r="J96" s="62">
        <v>64.8</v>
      </c>
      <c r="K96" s="56" t="s">
        <v>81</v>
      </c>
      <c r="L96" s="44">
        <v>5.38</v>
      </c>
    </row>
    <row r="97" spans="1:12" ht="15">
      <c r="A97" s="11"/>
      <c r="B97" s="6"/>
      <c r="C97" s="41"/>
      <c r="D97" s="42"/>
      <c r="E97" s="43" t="s">
        <v>62</v>
      </c>
      <c r="F97" s="61">
        <v>100</v>
      </c>
      <c r="G97" s="62">
        <v>0.4</v>
      </c>
      <c r="H97" s="56"/>
      <c r="I97" s="62">
        <v>9.8000000000000007</v>
      </c>
      <c r="J97" s="62">
        <v>47</v>
      </c>
      <c r="K97" s="56" t="s">
        <v>89</v>
      </c>
      <c r="L97" s="44">
        <v>21.3</v>
      </c>
    </row>
    <row r="98" spans="1:12" ht="15">
      <c r="A98" s="11"/>
      <c r="B98" s="6"/>
      <c r="C98" s="41"/>
      <c r="D98" s="42"/>
      <c r="E98" s="43"/>
      <c r="F98" s="44"/>
      <c r="G98" s="44"/>
      <c r="H98" s="44"/>
      <c r="I98" s="44"/>
      <c r="J98" s="44"/>
      <c r="K98" s="48"/>
      <c r="L98" s="44"/>
    </row>
    <row r="99" spans="1:12" ht="15">
      <c r="A99" s="12"/>
      <c r="B99" s="8"/>
      <c r="C99" s="49"/>
      <c r="D99" s="50" t="s">
        <v>33</v>
      </c>
      <c r="E99" s="51"/>
      <c r="F99" s="61">
        <v>805</v>
      </c>
      <c r="G99" s="62">
        <v>17.28</v>
      </c>
      <c r="H99" s="62">
        <v>26</v>
      </c>
      <c r="I99" s="62">
        <v>110.68</v>
      </c>
      <c r="J99" s="62">
        <v>765.4</v>
      </c>
      <c r="K99" s="53"/>
      <c r="L99" s="52">
        <f>SUM(L89:L98)</f>
        <v>139.67999999999998</v>
      </c>
    </row>
    <row r="100" spans="1:12" ht="15.75" customHeight="1">
      <c r="A100" s="16">
        <f>A81</f>
        <v>1</v>
      </c>
      <c r="B100" s="17">
        <f>B81</f>
        <v>5</v>
      </c>
      <c r="C100" s="91" t="s">
        <v>4</v>
      </c>
      <c r="D100" s="92"/>
      <c r="E100" s="57"/>
      <c r="F100" s="58">
        <f>F88+F99</f>
        <v>1320</v>
      </c>
      <c r="G100" s="58">
        <f>G88+G99</f>
        <v>38.04</v>
      </c>
      <c r="H100" s="58">
        <f>H88+H99</f>
        <v>69</v>
      </c>
      <c r="I100" s="58">
        <f>I88+I99</f>
        <v>201.10000000000002</v>
      </c>
      <c r="J100" s="58">
        <f>J88+J99</f>
        <v>1634.8</v>
      </c>
      <c r="K100" s="58"/>
      <c r="L100" s="58">
        <f>L88+L99</f>
        <v>239.45</v>
      </c>
    </row>
    <row r="101" spans="1:12" ht="15">
      <c r="A101" s="9">
        <v>2</v>
      </c>
      <c r="B101" s="10">
        <v>1</v>
      </c>
      <c r="C101" s="35" t="s">
        <v>20</v>
      </c>
      <c r="D101" s="36" t="str">
        <f t="shared" ref="D101:E105" si="0">D6</f>
        <v>гор.блюдо</v>
      </c>
      <c r="E101" s="37" t="str">
        <f t="shared" si="0"/>
        <v>Омлет запеченный или паровой</v>
      </c>
      <c r="F101" s="81">
        <v>150</v>
      </c>
      <c r="G101" s="81">
        <v>12.99</v>
      </c>
      <c r="H101" s="40" t="s">
        <v>39</v>
      </c>
      <c r="I101" s="40" t="s">
        <v>40</v>
      </c>
      <c r="J101" s="40" t="s">
        <v>41</v>
      </c>
      <c r="K101" s="59" t="s">
        <v>42</v>
      </c>
      <c r="L101" s="59">
        <v>44.93</v>
      </c>
    </row>
    <row r="102" spans="1:12" ht="15">
      <c r="A102" s="11"/>
      <c r="B102" s="6"/>
      <c r="C102" s="41"/>
      <c r="D102" s="42">
        <f t="shared" si="0"/>
        <v>0</v>
      </c>
      <c r="E102" s="43" t="s">
        <v>252</v>
      </c>
      <c r="F102" s="78">
        <v>30</v>
      </c>
      <c r="G102" s="44">
        <v>0.3</v>
      </c>
      <c r="H102" s="44">
        <v>1</v>
      </c>
      <c r="I102" s="44">
        <v>1.56</v>
      </c>
      <c r="J102" s="44">
        <v>16.899999999999999</v>
      </c>
      <c r="K102" s="48">
        <v>77</v>
      </c>
      <c r="L102" s="48">
        <v>12.91</v>
      </c>
    </row>
    <row r="103" spans="1:12" ht="15">
      <c r="A103" s="11"/>
      <c r="B103" s="6"/>
      <c r="C103" s="41"/>
      <c r="D103" s="45" t="str">
        <f t="shared" si="0"/>
        <v>гор.напиток</v>
      </c>
      <c r="E103" s="43" t="str">
        <f t="shared" si="0"/>
        <v>Чай с лимоном</v>
      </c>
      <c r="F103" s="78">
        <v>200</v>
      </c>
      <c r="G103" s="78">
        <v>0.06</v>
      </c>
      <c r="H103" s="44"/>
      <c r="I103" s="44" t="s">
        <v>49</v>
      </c>
      <c r="J103" s="44" t="s">
        <v>50</v>
      </c>
      <c r="K103" s="48" t="s">
        <v>51</v>
      </c>
      <c r="L103" s="48">
        <v>10</v>
      </c>
    </row>
    <row r="104" spans="1:12" ht="15">
      <c r="A104" s="11"/>
      <c r="B104" s="6"/>
      <c r="C104" s="41"/>
      <c r="D104" s="45" t="str">
        <f t="shared" si="0"/>
        <v>хлеб</v>
      </c>
      <c r="E104" s="43" t="str">
        <f t="shared" si="0"/>
        <v>Хлеб пшеничный</v>
      </c>
      <c r="F104" s="78">
        <v>25</v>
      </c>
      <c r="G104" s="78">
        <v>2.67</v>
      </c>
      <c r="H104" s="44" t="s">
        <v>54</v>
      </c>
      <c r="I104" s="44" t="s">
        <v>55</v>
      </c>
      <c r="J104" s="44" t="s">
        <v>56</v>
      </c>
      <c r="K104" s="48" t="s">
        <v>57</v>
      </c>
      <c r="L104" s="48">
        <v>6</v>
      </c>
    </row>
    <row r="105" spans="1:12" ht="15">
      <c r="A105" s="11"/>
      <c r="B105" s="6"/>
      <c r="C105" s="41"/>
      <c r="D105" s="45"/>
      <c r="E105" s="43" t="str">
        <f t="shared" si="0"/>
        <v>Бутерброд с маслом сливочным и сыром</v>
      </c>
      <c r="F105" s="78">
        <v>50</v>
      </c>
      <c r="G105" s="78">
        <v>5.85</v>
      </c>
      <c r="H105" s="44" t="s">
        <v>66</v>
      </c>
      <c r="I105" s="44" t="s">
        <v>67</v>
      </c>
      <c r="J105" s="44" t="s">
        <v>68</v>
      </c>
      <c r="K105" s="48" t="s">
        <v>69</v>
      </c>
      <c r="L105" s="48">
        <v>25.93</v>
      </c>
    </row>
    <row r="106" spans="1:12" ht="15">
      <c r="A106" s="11"/>
      <c r="B106" s="6"/>
      <c r="C106" s="41"/>
      <c r="D106" s="42"/>
      <c r="E106" s="43"/>
      <c r="F106" s="44"/>
      <c r="G106" s="44"/>
      <c r="H106" s="44"/>
      <c r="I106" s="44"/>
      <c r="J106" s="44"/>
      <c r="K106" s="48"/>
      <c r="L106" s="48"/>
    </row>
    <row r="107" spans="1:12" ht="15">
      <c r="A107" s="11"/>
      <c r="B107" s="6"/>
      <c r="C107" s="41"/>
      <c r="D107" s="42"/>
      <c r="E107" s="43"/>
      <c r="F107" s="44"/>
      <c r="G107" s="44"/>
      <c r="H107" s="44"/>
      <c r="I107" s="44"/>
      <c r="J107" s="44"/>
      <c r="K107" s="48"/>
      <c r="L107" s="48"/>
    </row>
    <row r="108" spans="1:12" ht="15">
      <c r="A108" s="12"/>
      <c r="B108" s="8"/>
      <c r="C108" s="49"/>
      <c r="D108" s="50" t="s">
        <v>33</v>
      </c>
      <c r="E108" s="51"/>
      <c r="F108" s="82">
        <v>455</v>
      </c>
      <c r="G108" s="82">
        <v>21.81</v>
      </c>
      <c r="H108" s="52" t="s">
        <v>70</v>
      </c>
      <c r="I108" s="52" t="s">
        <v>71</v>
      </c>
      <c r="J108" s="52" t="s">
        <v>72</v>
      </c>
      <c r="K108" s="53"/>
      <c r="L108" s="53">
        <f>SUM(L101:L107)</f>
        <v>99.77000000000001</v>
      </c>
    </row>
    <row r="109" spans="1:12" ht="15">
      <c r="A109" s="13">
        <f>A101</f>
        <v>2</v>
      </c>
      <c r="B109" s="4">
        <f>B101</f>
        <v>1</v>
      </c>
      <c r="C109" s="54" t="s">
        <v>25</v>
      </c>
      <c r="D109" s="45" t="s">
        <v>26</v>
      </c>
      <c r="E109" s="43"/>
      <c r="F109" s="44"/>
      <c r="G109" s="44"/>
      <c r="H109" s="44"/>
      <c r="I109" s="44"/>
      <c r="J109" s="44"/>
      <c r="K109" s="48"/>
      <c r="L109" s="48"/>
    </row>
    <row r="110" spans="1:12" ht="15" customHeight="1">
      <c r="A110" s="11"/>
      <c r="B110" s="6"/>
      <c r="C110" s="41"/>
      <c r="D110" s="45" t="s">
        <v>27</v>
      </c>
      <c r="E110" s="43" t="s">
        <v>184</v>
      </c>
      <c r="F110" s="44" t="s">
        <v>47</v>
      </c>
      <c r="G110" s="78">
        <v>1.91</v>
      </c>
      <c r="H110" s="78">
        <v>5</v>
      </c>
      <c r="I110" s="78">
        <v>9.3699999999999992</v>
      </c>
      <c r="J110" s="78">
        <v>95</v>
      </c>
      <c r="K110" s="84">
        <v>1058</v>
      </c>
      <c r="L110" s="48">
        <v>14.65</v>
      </c>
    </row>
    <row r="111" spans="1:12" ht="15" customHeight="1">
      <c r="A111" s="11"/>
      <c r="B111" s="6"/>
      <c r="C111" s="41"/>
      <c r="D111" s="45" t="s">
        <v>28</v>
      </c>
      <c r="E111" s="43" t="s">
        <v>185</v>
      </c>
      <c r="F111" s="44">
        <v>90</v>
      </c>
      <c r="G111" s="78">
        <v>16.43</v>
      </c>
      <c r="H111" s="78">
        <v>9</v>
      </c>
      <c r="I111" s="78">
        <v>3.88</v>
      </c>
      <c r="J111" s="78">
        <v>166.5</v>
      </c>
      <c r="K111" s="48" t="s">
        <v>188</v>
      </c>
      <c r="L111" s="48">
        <v>63.08</v>
      </c>
    </row>
    <row r="112" spans="1:12" ht="15" customHeight="1">
      <c r="A112" s="11"/>
      <c r="B112" s="6"/>
      <c r="C112" s="41"/>
      <c r="D112" s="45" t="s">
        <v>29</v>
      </c>
      <c r="E112" s="43" t="s">
        <v>165</v>
      </c>
      <c r="F112" s="44" t="s">
        <v>38</v>
      </c>
      <c r="G112" s="78">
        <v>5.92</v>
      </c>
      <c r="H112" s="78">
        <v>5</v>
      </c>
      <c r="I112" s="78">
        <v>35.96</v>
      </c>
      <c r="J112" s="78">
        <v>212</v>
      </c>
      <c r="K112" s="48" t="s">
        <v>171</v>
      </c>
      <c r="L112" s="48">
        <v>15.27</v>
      </c>
    </row>
    <row r="113" spans="1:12" ht="15" customHeight="1">
      <c r="A113" s="11"/>
      <c r="B113" s="6"/>
      <c r="C113" s="41"/>
      <c r="D113" s="45" t="s">
        <v>30</v>
      </c>
      <c r="E113" s="43" t="s">
        <v>186</v>
      </c>
      <c r="F113" s="44" t="s">
        <v>47</v>
      </c>
      <c r="G113" s="78">
        <v>0.46</v>
      </c>
      <c r="H113" s="44"/>
      <c r="I113" s="78">
        <v>27.49</v>
      </c>
      <c r="J113" s="78">
        <v>115.7</v>
      </c>
      <c r="K113" s="48" t="s">
        <v>76</v>
      </c>
      <c r="L113" s="48">
        <v>14</v>
      </c>
    </row>
    <row r="114" spans="1:12" ht="15" customHeight="1">
      <c r="A114" s="11"/>
      <c r="B114" s="6"/>
      <c r="C114" s="41"/>
      <c r="D114" s="45" t="s">
        <v>31</v>
      </c>
      <c r="E114" s="43" t="s">
        <v>60</v>
      </c>
      <c r="F114" s="44" t="s">
        <v>52</v>
      </c>
      <c r="G114" s="78">
        <v>2.67</v>
      </c>
      <c r="H114" s="78">
        <v>1</v>
      </c>
      <c r="I114" s="78">
        <v>10.89</v>
      </c>
      <c r="J114" s="78">
        <v>68.5</v>
      </c>
      <c r="K114" s="48" t="s">
        <v>77</v>
      </c>
      <c r="L114" s="48">
        <v>6</v>
      </c>
    </row>
    <row r="115" spans="1:12" ht="15" customHeight="1">
      <c r="A115" s="11"/>
      <c r="B115" s="6"/>
      <c r="C115" s="41"/>
      <c r="D115" s="45" t="s">
        <v>32</v>
      </c>
      <c r="E115" s="43" t="s">
        <v>61</v>
      </c>
      <c r="F115" s="44" t="s">
        <v>52</v>
      </c>
      <c r="G115" s="78">
        <v>2.13</v>
      </c>
      <c r="H115" s="78">
        <v>1</v>
      </c>
      <c r="I115" s="78">
        <v>10.63</v>
      </c>
      <c r="J115" s="78">
        <v>64.8</v>
      </c>
      <c r="K115" s="48" t="s">
        <v>81</v>
      </c>
      <c r="L115" s="48">
        <v>5.38</v>
      </c>
    </row>
    <row r="116" spans="1:12" ht="15">
      <c r="A116" s="11"/>
      <c r="B116" s="6"/>
      <c r="C116" s="41"/>
      <c r="D116" s="42"/>
      <c r="E116" s="43" t="s">
        <v>62</v>
      </c>
      <c r="F116" s="44" t="s">
        <v>85</v>
      </c>
      <c r="G116" s="78">
        <v>0.4</v>
      </c>
      <c r="H116" s="44"/>
      <c r="I116" s="78">
        <v>9.8000000000000007</v>
      </c>
      <c r="J116" s="78">
        <v>47</v>
      </c>
      <c r="K116" s="48" t="s">
        <v>89</v>
      </c>
      <c r="L116" s="48">
        <v>21.3</v>
      </c>
    </row>
    <row r="117" spans="1:12" ht="15">
      <c r="A117" s="11"/>
      <c r="B117" s="6"/>
      <c r="C117" s="41"/>
      <c r="D117" s="42"/>
      <c r="E117" s="43"/>
      <c r="F117" s="44"/>
      <c r="G117" s="44"/>
      <c r="H117" s="44"/>
      <c r="I117" s="44"/>
      <c r="J117" s="44"/>
      <c r="K117" s="48"/>
      <c r="L117" s="48"/>
    </row>
    <row r="118" spans="1:12" ht="15">
      <c r="A118" s="12"/>
      <c r="B118" s="8"/>
      <c r="C118" s="49"/>
      <c r="D118" s="50" t="s">
        <v>33</v>
      </c>
      <c r="E118" s="51"/>
      <c r="F118" s="55" t="s">
        <v>189</v>
      </c>
      <c r="G118" s="62">
        <v>29.92</v>
      </c>
      <c r="H118" s="62">
        <v>21</v>
      </c>
      <c r="I118" s="62">
        <v>108.02</v>
      </c>
      <c r="J118" s="62">
        <v>769.5</v>
      </c>
      <c r="K118" s="53"/>
      <c r="L118" s="53">
        <f>SUM(L109:L117)</f>
        <v>139.68</v>
      </c>
    </row>
    <row r="119" spans="1:12" ht="15.75" thickBot="1">
      <c r="A119" s="16">
        <f>A101</f>
        <v>2</v>
      </c>
      <c r="B119" s="17">
        <f>B101</f>
        <v>1</v>
      </c>
      <c r="C119" s="91" t="s">
        <v>4</v>
      </c>
      <c r="D119" s="92"/>
      <c r="E119" s="57"/>
      <c r="F119" s="58">
        <f>F108+F118</f>
        <v>1255</v>
      </c>
      <c r="G119" s="58">
        <f>G108+G118</f>
        <v>51.730000000000004</v>
      </c>
      <c r="H119" s="58">
        <f>H108+H118</f>
        <v>49</v>
      </c>
      <c r="I119" s="58">
        <f>I108+I118</f>
        <v>150.80000000000001</v>
      </c>
      <c r="J119" s="58">
        <f>J108+J118</f>
        <v>1279.0999999999999</v>
      </c>
      <c r="K119" s="58"/>
      <c r="L119" s="67">
        <f>L108+L118</f>
        <v>239.45000000000002</v>
      </c>
    </row>
    <row r="120" spans="1:12" ht="15">
      <c r="A120" s="5">
        <v>2</v>
      </c>
      <c r="B120" s="6">
        <v>2</v>
      </c>
      <c r="C120" s="35" t="s">
        <v>20</v>
      </c>
      <c r="D120" s="36" t="s">
        <v>21</v>
      </c>
      <c r="E120" s="37" t="s">
        <v>197</v>
      </c>
      <c r="F120" s="40">
        <v>200</v>
      </c>
      <c r="G120" s="40">
        <v>3.14</v>
      </c>
      <c r="H120" s="40">
        <v>4</v>
      </c>
      <c r="I120" s="40">
        <v>38.89</v>
      </c>
      <c r="J120" s="40">
        <v>207.2</v>
      </c>
      <c r="K120" s="59">
        <v>874</v>
      </c>
      <c r="L120" s="40">
        <v>36.54</v>
      </c>
    </row>
    <row r="121" spans="1:12" ht="15">
      <c r="A121" s="5"/>
      <c r="B121" s="6"/>
      <c r="C121" s="41"/>
      <c r="D121" s="42"/>
      <c r="E121" s="43" t="s">
        <v>253</v>
      </c>
      <c r="F121" s="44">
        <v>80</v>
      </c>
      <c r="G121" s="44">
        <v>4.88</v>
      </c>
      <c r="H121" s="44">
        <v>3</v>
      </c>
      <c r="I121" s="44">
        <v>31.26</v>
      </c>
      <c r="J121" s="44">
        <v>254.8</v>
      </c>
      <c r="K121" s="48">
        <v>938.03</v>
      </c>
      <c r="L121" s="44">
        <v>25.93</v>
      </c>
    </row>
    <row r="122" spans="1:12" ht="15" customHeight="1">
      <c r="A122" s="5"/>
      <c r="B122" s="6"/>
      <c r="C122" s="41"/>
      <c r="D122" s="45" t="s">
        <v>22</v>
      </c>
      <c r="E122" s="43" t="s">
        <v>91</v>
      </c>
      <c r="F122" s="78">
        <v>200</v>
      </c>
      <c r="G122" s="44">
        <v>0.1</v>
      </c>
      <c r="H122" s="44"/>
      <c r="I122" s="78">
        <v>14.97</v>
      </c>
      <c r="J122" s="78">
        <v>59.9</v>
      </c>
      <c r="K122" s="48" t="s">
        <v>110</v>
      </c>
      <c r="L122" s="44">
        <v>10</v>
      </c>
    </row>
    <row r="123" spans="1:12" ht="15">
      <c r="A123" s="5"/>
      <c r="B123" s="6"/>
      <c r="C123" s="41"/>
      <c r="D123" s="45" t="s">
        <v>23</v>
      </c>
      <c r="E123" s="25" t="s">
        <v>167</v>
      </c>
      <c r="F123" s="61">
        <v>25</v>
      </c>
      <c r="G123" s="62">
        <v>2.67</v>
      </c>
      <c r="H123" s="62">
        <v>1</v>
      </c>
      <c r="I123" s="62">
        <v>10.89</v>
      </c>
      <c r="J123" s="62">
        <v>68.5</v>
      </c>
      <c r="K123" s="56" t="s">
        <v>57</v>
      </c>
      <c r="L123" s="44">
        <v>6</v>
      </c>
    </row>
    <row r="124" spans="1:12" ht="15">
      <c r="A124" s="5"/>
      <c r="B124" s="6"/>
      <c r="C124" s="41"/>
      <c r="D124" s="45" t="s">
        <v>24</v>
      </c>
      <c r="E124" s="43" t="s">
        <v>62</v>
      </c>
      <c r="F124" s="61">
        <v>100</v>
      </c>
      <c r="G124" s="62">
        <v>0.4</v>
      </c>
      <c r="H124" s="56"/>
      <c r="I124" s="62">
        <v>9.8000000000000007</v>
      </c>
      <c r="J124" s="62">
        <v>47</v>
      </c>
      <c r="K124" s="56" t="s">
        <v>89</v>
      </c>
      <c r="L124" s="44">
        <v>21.3</v>
      </c>
    </row>
    <row r="125" spans="1:12" ht="15">
      <c r="A125" s="5"/>
      <c r="B125" s="6"/>
      <c r="C125" s="41"/>
      <c r="D125" s="42"/>
      <c r="E125" s="43"/>
      <c r="F125" s="44"/>
      <c r="G125" s="44"/>
      <c r="H125" s="44"/>
      <c r="I125" s="44"/>
      <c r="J125" s="44"/>
      <c r="K125" s="48"/>
      <c r="L125" s="44"/>
    </row>
    <row r="126" spans="1:12" ht="15">
      <c r="A126" s="5"/>
      <c r="B126" s="6"/>
      <c r="C126" s="41"/>
      <c r="D126" s="42"/>
      <c r="E126" s="43"/>
      <c r="F126" s="44"/>
      <c r="G126" s="44"/>
      <c r="H126" s="44"/>
      <c r="I126" s="44"/>
      <c r="J126" s="44"/>
      <c r="K126" s="48"/>
      <c r="L126" s="44"/>
    </row>
    <row r="127" spans="1:12" ht="15">
      <c r="A127" s="7"/>
      <c r="B127" s="8"/>
      <c r="C127" s="49"/>
      <c r="D127" s="50" t="s">
        <v>33</v>
      </c>
      <c r="E127" s="51"/>
      <c r="F127" s="61">
        <f>SUM(F120:F126)</f>
        <v>605</v>
      </c>
      <c r="G127" s="62">
        <f>SUM(G120:G126)</f>
        <v>11.19</v>
      </c>
      <c r="H127" s="62">
        <v>8</v>
      </c>
      <c r="I127" s="62">
        <f>SUM(I120:I126)</f>
        <v>105.81</v>
      </c>
      <c r="J127" s="56">
        <f>SUM(J120:J126)</f>
        <v>637.4</v>
      </c>
      <c r="K127" s="53"/>
      <c r="L127" s="52">
        <f>SUM(L120:L126)</f>
        <v>99.77</v>
      </c>
    </row>
    <row r="128" spans="1:12" ht="15">
      <c r="A128" s="4">
        <f>A120</f>
        <v>2</v>
      </c>
      <c r="B128" s="4">
        <f>B120</f>
        <v>2</v>
      </c>
      <c r="C128" s="54" t="s">
        <v>25</v>
      </c>
      <c r="D128" s="45" t="s">
        <v>26</v>
      </c>
      <c r="E128" s="25"/>
      <c r="F128" s="44"/>
      <c r="G128" s="44"/>
      <c r="H128" s="44"/>
      <c r="I128" s="44"/>
      <c r="J128" s="44"/>
      <c r="K128" s="48"/>
      <c r="L128" s="44"/>
    </row>
    <row r="129" spans="1:12" ht="15">
      <c r="A129" s="5"/>
      <c r="B129" s="6"/>
      <c r="C129" s="41"/>
      <c r="D129" s="45" t="s">
        <v>27</v>
      </c>
      <c r="E129" s="43" t="s">
        <v>190</v>
      </c>
      <c r="F129" s="44" t="s">
        <v>47</v>
      </c>
      <c r="G129" s="44">
        <v>1.91</v>
      </c>
      <c r="H129" s="44">
        <v>5</v>
      </c>
      <c r="I129" s="44">
        <v>10.79</v>
      </c>
      <c r="J129" s="44" t="s">
        <v>191</v>
      </c>
      <c r="K129" s="48" t="s">
        <v>192</v>
      </c>
      <c r="L129" s="44">
        <v>14.9</v>
      </c>
    </row>
    <row r="130" spans="1:12" ht="15">
      <c r="A130" s="5"/>
      <c r="B130" s="6"/>
      <c r="C130" s="41"/>
      <c r="D130" s="45" t="s">
        <v>28</v>
      </c>
      <c r="E130" s="43" t="s">
        <v>254</v>
      </c>
      <c r="F130" s="44">
        <v>200</v>
      </c>
      <c r="G130" s="44">
        <v>13.22</v>
      </c>
      <c r="H130" s="44">
        <v>24</v>
      </c>
      <c r="I130" s="44">
        <v>22.74</v>
      </c>
      <c r="J130" s="44">
        <v>362</v>
      </c>
      <c r="K130" s="48">
        <v>893.01</v>
      </c>
      <c r="L130" s="44">
        <v>78.099999999999994</v>
      </c>
    </row>
    <row r="131" spans="1:12" ht="15">
      <c r="A131" s="5"/>
      <c r="B131" s="6"/>
      <c r="C131" s="41"/>
      <c r="D131" s="45" t="s">
        <v>29</v>
      </c>
      <c r="E131" s="43"/>
      <c r="F131" s="44"/>
      <c r="G131" s="44"/>
      <c r="H131" s="44"/>
      <c r="I131" s="44"/>
      <c r="J131" s="44"/>
      <c r="K131" s="48"/>
      <c r="L131" s="44"/>
    </row>
    <row r="132" spans="1:12" ht="15">
      <c r="A132" s="5"/>
      <c r="B132" s="6"/>
      <c r="C132" s="41"/>
      <c r="D132" s="45" t="s">
        <v>30</v>
      </c>
      <c r="E132" s="43" t="s">
        <v>166</v>
      </c>
      <c r="F132" s="44" t="s">
        <v>47</v>
      </c>
      <c r="G132" s="44" t="s">
        <v>172</v>
      </c>
      <c r="H132" s="44"/>
      <c r="I132" s="44" t="s">
        <v>173</v>
      </c>
      <c r="J132" s="44" t="s">
        <v>174</v>
      </c>
      <c r="K132" s="48" t="s">
        <v>175</v>
      </c>
      <c r="L132" s="44">
        <v>14</v>
      </c>
    </row>
    <row r="133" spans="1:12" ht="15">
      <c r="A133" s="5"/>
      <c r="B133" s="6"/>
      <c r="C133" s="41"/>
      <c r="D133" s="45" t="s">
        <v>31</v>
      </c>
      <c r="E133" s="43" t="s">
        <v>60</v>
      </c>
      <c r="F133" s="44" t="s">
        <v>52</v>
      </c>
      <c r="G133" s="44" t="s">
        <v>53</v>
      </c>
      <c r="H133" s="44" t="s">
        <v>54</v>
      </c>
      <c r="I133" s="44" t="s">
        <v>55</v>
      </c>
      <c r="J133" s="44" t="s">
        <v>56</v>
      </c>
      <c r="K133" s="48" t="s">
        <v>77</v>
      </c>
      <c r="L133" s="44">
        <v>6</v>
      </c>
    </row>
    <row r="134" spans="1:12" ht="15">
      <c r="A134" s="5"/>
      <c r="B134" s="6"/>
      <c r="C134" s="41"/>
      <c r="D134" s="45" t="s">
        <v>32</v>
      </c>
      <c r="E134" s="43" t="s">
        <v>61</v>
      </c>
      <c r="F134" s="44" t="s">
        <v>52</v>
      </c>
      <c r="G134" s="44" t="s">
        <v>78</v>
      </c>
      <c r="H134" s="44" t="s">
        <v>54</v>
      </c>
      <c r="I134" s="44" t="s">
        <v>79</v>
      </c>
      <c r="J134" s="44" t="s">
        <v>80</v>
      </c>
      <c r="K134" s="48" t="s">
        <v>81</v>
      </c>
      <c r="L134" s="44">
        <v>5.38</v>
      </c>
    </row>
    <row r="135" spans="1:12" ht="15">
      <c r="A135" s="5"/>
      <c r="B135" s="6"/>
      <c r="C135" s="41"/>
      <c r="D135" s="42"/>
      <c r="E135" s="43" t="s">
        <v>128</v>
      </c>
      <c r="F135" s="44" t="s">
        <v>153</v>
      </c>
      <c r="G135" s="44" t="s">
        <v>45</v>
      </c>
      <c r="H135" s="44" t="s">
        <v>97</v>
      </c>
      <c r="I135" s="44" t="s">
        <v>154</v>
      </c>
      <c r="J135" s="44" t="s">
        <v>155</v>
      </c>
      <c r="K135" s="48" t="s">
        <v>156</v>
      </c>
      <c r="L135" s="44">
        <v>21.3</v>
      </c>
    </row>
    <row r="136" spans="1:12" ht="15">
      <c r="A136" s="5"/>
      <c r="B136" s="6"/>
      <c r="C136" s="41"/>
      <c r="D136" s="42"/>
      <c r="E136" s="43"/>
      <c r="F136" s="44"/>
      <c r="G136" s="44"/>
      <c r="H136" s="44"/>
      <c r="I136" s="44"/>
      <c r="J136" s="44"/>
      <c r="K136" s="48"/>
      <c r="L136" s="44"/>
    </row>
    <row r="137" spans="1:12" ht="15">
      <c r="A137" s="7"/>
      <c r="B137" s="8"/>
      <c r="C137" s="49"/>
      <c r="D137" s="50" t="s">
        <v>33</v>
      </c>
      <c r="E137" s="51"/>
      <c r="F137" s="55" t="s">
        <v>157</v>
      </c>
      <c r="G137" s="56" t="s">
        <v>193</v>
      </c>
      <c r="H137" s="56" t="s">
        <v>194</v>
      </c>
      <c r="I137" s="56" t="s">
        <v>195</v>
      </c>
      <c r="J137" s="56" t="s">
        <v>196</v>
      </c>
      <c r="K137" s="53"/>
      <c r="L137" s="52">
        <f>SUM(L128:L136)</f>
        <v>139.68</v>
      </c>
    </row>
    <row r="138" spans="1:12" ht="15">
      <c r="A138" s="18">
        <f>A120</f>
        <v>2</v>
      </c>
      <c r="B138" s="18">
        <f>B120</f>
        <v>2</v>
      </c>
      <c r="C138" s="91" t="s">
        <v>4</v>
      </c>
      <c r="D138" s="92"/>
      <c r="E138" s="57"/>
      <c r="F138" s="58">
        <f>F127+F137</f>
        <v>1351</v>
      </c>
      <c r="G138" s="58">
        <f>G127+G137</f>
        <v>26.259999999999998</v>
      </c>
      <c r="H138" s="58">
        <f>H127+H137</f>
        <v>40</v>
      </c>
      <c r="I138" s="58">
        <f>I127+I137</f>
        <v>220.96</v>
      </c>
      <c r="J138" s="58">
        <f>J127+J137</f>
        <v>1473.6</v>
      </c>
      <c r="K138" s="58"/>
      <c r="L138" s="58">
        <f>L127+L137</f>
        <v>239.45</v>
      </c>
    </row>
    <row r="139" spans="1:12" ht="15">
      <c r="A139" s="9">
        <v>2</v>
      </c>
      <c r="B139" s="10">
        <v>3</v>
      </c>
      <c r="C139" s="35" t="s">
        <v>20</v>
      </c>
      <c r="D139" s="36" t="s">
        <v>21</v>
      </c>
      <c r="E139" s="37" t="s">
        <v>255</v>
      </c>
      <c r="F139" s="40">
        <v>190</v>
      </c>
      <c r="G139" s="40">
        <v>25.86</v>
      </c>
      <c r="H139" s="40">
        <v>20</v>
      </c>
      <c r="I139" s="40">
        <v>27.8</v>
      </c>
      <c r="J139" s="40">
        <v>397.1</v>
      </c>
      <c r="K139" s="59">
        <v>1574</v>
      </c>
      <c r="L139" s="40">
        <v>57.47</v>
      </c>
    </row>
    <row r="140" spans="1:12" ht="15">
      <c r="A140" s="11"/>
      <c r="B140" s="6"/>
      <c r="C140" s="41"/>
      <c r="D140" s="42"/>
      <c r="E140" s="43" t="s">
        <v>256</v>
      </c>
      <c r="F140" s="44">
        <v>30</v>
      </c>
      <c r="G140" s="44">
        <v>23.7</v>
      </c>
      <c r="H140" s="44">
        <v>3</v>
      </c>
      <c r="I140" s="44">
        <v>16.32</v>
      </c>
      <c r="J140" s="44">
        <v>96.3</v>
      </c>
      <c r="K140" s="48">
        <v>902</v>
      </c>
      <c r="L140" s="44">
        <v>5</v>
      </c>
    </row>
    <row r="141" spans="1:12" ht="15">
      <c r="A141" s="11"/>
      <c r="B141" s="6"/>
      <c r="C141" s="41"/>
      <c r="D141" s="45" t="s">
        <v>22</v>
      </c>
      <c r="E141" s="43" t="s">
        <v>127</v>
      </c>
      <c r="F141" s="44">
        <v>200</v>
      </c>
      <c r="G141" s="44">
        <v>3.77</v>
      </c>
      <c r="H141" s="44">
        <v>4</v>
      </c>
      <c r="I141" s="44">
        <v>15.73</v>
      </c>
      <c r="J141" s="44">
        <v>114.5</v>
      </c>
      <c r="K141" s="48">
        <v>919</v>
      </c>
      <c r="L141" s="44">
        <v>10</v>
      </c>
    </row>
    <row r="142" spans="1:12" ht="15.75" customHeight="1">
      <c r="A142" s="11"/>
      <c r="B142" s="6"/>
      <c r="C142" s="41"/>
      <c r="D142" s="45" t="s">
        <v>23</v>
      </c>
      <c r="E142" s="43" t="s">
        <v>60</v>
      </c>
      <c r="F142" s="78">
        <v>25</v>
      </c>
      <c r="G142" s="44" t="s">
        <v>53</v>
      </c>
      <c r="H142" s="44" t="s">
        <v>54</v>
      </c>
      <c r="I142" s="44" t="s">
        <v>55</v>
      </c>
      <c r="J142" s="44" t="s">
        <v>56</v>
      </c>
      <c r="K142" s="48" t="s">
        <v>77</v>
      </c>
      <c r="L142" s="44">
        <v>6</v>
      </c>
    </row>
    <row r="143" spans="1:12" ht="15">
      <c r="A143" s="11"/>
      <c r="B143" s="6"/>
      <c r="C143" s="41"/>
      <c r="D143" s="45"/>
      <c r="E143" s="43" t="s">
        <v>128</v>
      </c>
      <c r="F143" s="78">
        <v>56</v>
      </c>
      <c r="G143" s="44" t="s">
        <v>45</v>
      </c>
      <c r="H143" s="44" t="s">
        <v>97</v>
      </c>
      <c r="I143" s="44" t="s">
        <v>154</v>
      </c>
      <c r="J143" s="44" t="s">
        <v>155</v>
      </c>
      <c r="K143" s="48" t="s">
        <v>156</v>
      </c>
      <c r="L143" s="44">
        <v>21.3</v>
      </c>
    </row>
    <row r="144" spans="1:12" ht="15">
      <c r="A144" s="11"/>
      <c r="B144" s="6"/>
      <c r="C144" s="41"/>
      <c r="D144" s="42"/>
      <c r="E144" s="43"/>
      <c r="F144" s="44"/>
      <c r="G144" s="44"/>
      <c r="H144" s="44"/>
      <c r="I144" s="44"/>
      <c r="J144" s="44"/>
      <c r="K144" s="48"/>
      <c r="L144" s="44"/>
    </row>
    <row r="145" spans="1:12" ht="15">
      <c r="A145" s="11"/>
      <c r="B145" s="6"/>
      <c r="C145" s="41"/>
      <c r="D145" s="42"/>
      <c r="E145" s="43"/>
      <c r="F145" s="44"/>
      <c r="G145" s="44"/>
      <c r="H145" s="44"/>
      <c r="I145" s="44"/>
      <c r="J145" s="44"/>
      <c r="K145" s="48"/>
      <c r="L145" s="44"/>
    </row>
    <row r="146" spans="1:12" ht="15">
      <c r="A146" s="12"/>
      <c r="B146" s="8"/>
      <c r="C146" s="49"/>
      <c r="D146" s="50" t="s">
        <v>33</v>
      </c>
      <c r="E146" s="51"/>
      <c r="F146" s="52">
        <v>501</v>
      </c>
      <c r="G146" s="52">
        <f>SUM(G139:G145)</f>
        <v>53.330000000000005</v>
      </c>
      <c r="H146" s="52">
        <v>27</v>
      </c>
      <c r="I146" s="52">
        <v>109.77</v>
      </c>
      <c r="J146" s="52">
        <v>825.1</v>
      </c>
      <c r="K146" s="53"/>
      <c r="L146" s="52">
        <f>SUM(L139:L145)</f>
        <v>99.77</v>
      </c>
    </row>
    <row r="147" spans="1:12" ht="15">
      <c r="A147" s="13">
        <f>A139</f>
        <v>2</v>
      </c>
      <c r="B147" s="4">
        <f>B139</f>
        <v>3</v>
      </c>
      <c r="C147" s="54" t="s">
        <v>25</v>
      </c>
      <c r="D147" s="45" t="s">
        <v>26</v>
      </c>
      <c r="E147" s="43"/>
      <c r="F147" s="44"/>
      <c r="G147" s="44"/>
      <c r="H147" s="44"/>
      <c r="I147" s="44"/>
      <c r="J147" s="44"/>
      <c r="K147" s="48"/>
      <c r="L147" s="44"/>
    </row>
    <row r="148" spans="1:12" ht="15">
      <c r="A148" s="11"/>
      <c r="B148" s="6"/>
      <c r="C148" s="41"/>
      <c r="D148" s="45" t="s">
        <v>27</v>
      </c>
      <c r="E148" s="43" t="s">
        <v>145</v>
      </c>
      <c r="F148" s="78">
        <v>200</v>
      </c>
      <c r="G148" s="78">
        <v>1.96</v>
      </c>
      <c r="H148" s="78">
        <v>5</v>
      </c>
      <c r="I148" s="78">
        <v>11.51</v>
      </c>
      <c r="J148" s="78">
        <v>92.6</v>
      </c>
      <c r="K148" s="48" t="s">
        <v>148</v>
      </c>
      <c r="L148" s="44">
        <v>20.9</v>
      </c>
    </row>
    <row r="149" spans="1:12" ht="15">
      <c r="A149" s="11"/>
      <c r="B149" s="6"/>
      <c r="C149" s="41"/>
      <c r="D149" s="45" t="s">
        <v>28</v>
      </c>
      <c r="E149" s="43" t="s">
        <v>257</v>
      </c>
      <c r="F149" s="78">
        <v>90</v>
      </c>
      <c r="G149" s="78">
        <v>15.11</v>
      </c>
      <c r="H149" s="78">
        <v>27</v>
      </c>
      <c r="I149" s="78">
        <v>7.78</v>
      </c>
      <c r="J149" s="78">
        <v>335.7</v>
      </c>
      <c r="K149" s="48" t="s">
        <v>200</v>
      </c>
      <c r="L149" s="44">
        <v>54.37</v>
      </c>
    </row>
    <row r="150" spans="1:12" ht="15">
      <c r="A150" s="11"/>
      <c r="B150" s="6"/>
      <c r="C150" s="41"/>
      <c r="D150" s="45" t="s">
        <v>29</v>
      </c>
      <c r="E150" s="43" t="s">
        <v>94</v>
      </c>
      <c r="F150" s="78">
        <v>150</v>
      </c>
      <c r="G150" s="44">
        <v>7.55</v>
      </c>
      <c r="H150" s="78">
        <v>6</v>
      </c>
      <c r="I150" s="44">
        <v>39.35</v>
      </c>
      <c r="J150" s="44">
        <v>240.8</v>
      </c>
      <c r="K150" s="48" t="s">
        <v>119</v>
      </c>
      <c r="L150" s="44">
        <v>17.73</v>
      </c>
    </row>
    <row r="151" spans="1:12" ht="15">
      <c r="A151" s="11"/>
      <c r="B151" s="6"/>
      <c r="C151" s="41"/>
      <c r="D151" s="45" t="s">
        <v>30</v>
      </c>
      <c r="E151" s="43" t="s">
        <v>95</v>
      </c>
      <c r="F151" s="78">
        <v>200</v>
      </c>
      <c r="G151" s="78">
        <v>0.16</v>
      </c>
      <c r="H151" s="44"/>
      <c r="I151" s="78">
        <v>13.89</v>
      </c>
      <c r="J151" s="78">
        <v>56.4</v>
      </c>
      <c r="K151" s="48" t="s">
        <v>101</v>
      </c>
      <c r="L151" s="44">
        <v>14</v>
      </c>
    </row>
    <row r="152" spans="1:12" ht="15">
      <c r="A152" s="11"/>
      <c r="B152" s="6"/>
      <c r="C152" s="41"/>
      <c r="D152" s="45" t="s">
        <v>31</v>
      </c>
      <c r="E152" s="43" t="s">
        <v>60</v>
      </c>
      <c r="F152" s="78">
        <v>25</v>
      </c>
      <c r="G152" s="78">
        <v>2.67</v>
      </c>
      <c r="H152" s="78">
        <v>1</v>
      </c>
      <c r="I152" s="78">
        <v>10.89</v>
      </c>
      <c r="J152" s="78">
        <v>68.5</v>
      </c>
      <c r="K152" s="48" t="s">
        <v>77</v>
      </c>
      <c r="L152" s="44">
        <v>6</v>
      </c>
    </row>
    <row r="153" spans="1:12" ht="15">
      <c r="A153" s="11"/>
      <c r="B153" s="6"/>
      <c r="C153" s="41"/>
      <c r="D153" s="45" t="s">
        <v>32</v>
      </c>
      <c r="E153" s="43" t="s">
        <v>61</v>
      </c>
      <c r="F153" s="78">
        <v>25</v>
      </c>
      <c r="G153" s="78">
        <v>2.13</v>
      </c>
      <c r="H153" s="78">
        <v>1</v>
      </c>
      <c r="I153" s="78">
        <v>10.63</v>
      </c>
      <c r="J153" s="78">
        <v>64.8</v>
      </c>
      <c r="K153" s="48" t="s">
        <v>81</v>
      </c>
      <c r="L153" s="44">
        <v>5.38</v>
      </c>
    </row>
    <row r="154" spans="1:12" ht="15">
      <c r="A154" s="11"/>
      <c r="B154" s="6"/>
      <c r="C154" s="41"/>
      <c r="D154" s="42"/>
      <c r="E154" s="43" t="s">
        <v>62</v>
      </c>
      <c r="F154" s="78">
        <v>100</v>
      </c>
      <c r="G154" s="78">
        <v>0.4</v>
      </c>
      <c r="H154" s="44"/>
      <c r="I154" s="78">
        <v>9.8000000000000007</v>
      </c>
      <c r="J154" s="78">
        <v>47</v>
      </c>
      <c r="K154" s="48" t="s">
        <v>89</v>
      </c>
      <c r="L154" s="44">
        <v>21.3</v>
      </c>
    </row>
    <row r="155" spans="1:12" ht="15">
      <c r="A155" s="11"/>
      <c r="B155" s="6"/>
      <c r="C155" s="41"/>
      <c r="D155" s="42"/>
      <c r="E155" s="43"/>
      <c r="F155" s="44"/>
      <c r="G155" s="44"/>
      <c r="H155" s="44"/>
      <c r="I155" s="44"/>
      <c r="J155" s="44"/>
      <c r="K155" s="48"/>
      <c r="L155" s="44"/>
    </row>
    <row r="156" spans="1:12" ht="15">
      <c r="A156" s="12"/>
      <c r="B156" s="8"/>
      <c r="C156" s="49"/>
      <c r="D156" s="50" t="s">
        <v>33</v>
      </c>
      <c r="E156" s="51"/>
      <c r="F156" s="55">
        <v>790</v>
      </c>
      <c r="G156" s="62">
        <v>15.07</v>
      </c>
      <c r="H156" s="62">
        <v>32</v>
      </c>
      <c r="I156" s="62">
        <v>115.15</v>
      </c>
      <c r="J156" s="56" t="s">
        <v>196</v>
      </c>
      <c r="K156" s="53"/>
      <c r="L156" s="52">
        <f>SUM(L147:L155)</f>
        <v>139.68</v>
      </c>
    </row>
    <row r="157" spans="1:12" ht="15">
      <c r="A157" s="16">
        <f>A139</f>
        <v>2</v>
      </c>
      <c r="B157" s="17">
        <f>B139</f>
        <v>3</v>
      </c>
      <c r="C157" s="91" t="s">
        <v>4</v>
      </c>
      <c r="D157" s="92"/>
      <c r="E157" s="57"/>
      <c r="F157" s="58">
        <f>F146+F156</f>
        <v>1291</v>
      </c>
      <c r="G157" s="58">
        <f>G146+G156</f>
        <v>68.400000000000006</v>
      </c>
      <c r="H157" s="58">
        <f>H146+H156</f>
        <v>59</v>
      </c>
      <c r="I157" s="58">
        <f>I146+I156</f>
        <v>224.92000000000002</v>
      </c>
      <c r="J157" s="58">
        <f>J146+J156</f>
        <v>1661.3000000000002</v>
      </c>
      <c r="K157" s="58"/>
      <c r="L157" s="58">
        <f>L146+L156</f>
        <v>239.45</v>
      </c>
    </row>
    <row r="158" spans="1:12" ht="15">
      <c r="A158" s="9">
        <v>2</v>
      </c>
      <c r="B158" s="10">
        <v>4</v>
      </c>
      <c r="C158" s="35" t="s">
        <v>20</v>
      </c>
      <c r="D158" s="36" t="s">
        <v>21</v>
      </c>
      <c r="E158" s="37" t="s">
        <v>201</v>
      </c>
      <c r="F158" s="40" t="s">
        <v>47</v>
      </c>
      <c r="G158" s="40" t="s">
        <v>203</v>
      </c>
      <c r="H158" s="40" t="s">
        <v>187</v>
      </c>
      <c r="I158" s="40" t="s">
        <v>204</v>
      </c>
      <c r="J158" s="40" t="s">
        <v>205</v>
      </c>
      <c r="K158" s="59" t="s">
        <v>206</v>
      </c>
      <c r="L158" s="40">
        <v>36.840000000000003</v>
      </c>
    </row>
    <row r="159" spans="1:12" ht="15">
      <c r="A159" s="11"/>
      <c r="B159" s="6"/>
      <c r="C159" s="41"/>
      <c r="D159" s="42"/>
      <c r="E159" s="43" t="s">
        <v>202</v>
      </c>
      <c r="F159" s="44" t="s">
        <v>179</v>
      </c>
      <c r="G159" s="44">
        <v>4.0599999999999996</v>
      </c>
      <c r="H159" s="44">
        <v>4</v>
      </c>
      <c r="I159" s="44">
        <v>0.22</v>
      </c>
      <c r="J159" s="44">
        <v>50.2</v>
      </c>
      <c r="K159" s="48" t="s">
        <v>207</v>
      </c>
      <c r="L159" s="44">
        <v>20.25</v>
      </c>
    </row>
    <row r="160" spans="1:12" ht="15">
      <c r="A160" s="11"/>
      <c r="B160" s="6"/>
      <c r="C160" s="41"/>
      <c r="D160" s="45" t="s">
        <v>22</v>
      </c>
      <c r="E160" s="43" t="s">
        <v>91</v>
      </c>
      <c r="F160" s="44" t="s">
        <v>47</v>
      </c>
      <c r="G160" s="44"/>
      <c r="H160" s="44"/>
      <c r="I160" s="44" t="s">
        <v>109</v>
      </c>
      <c r="J160" s="44" t="s">
        <v>50</v>
      </c>
      <c r="K160" s="48" t="s">
        <v>110</v>
      </c>
      <c r="L160" s="44">
        <v>10</v>
      </c>
    </row>
    <row r="161" spans="1:12" ht="15">
      <c r="A161" s="11"/>
      <c r="B161" s="6"/>
      <c r="C161" s="41"/>
      <c r="D161" s="45" t="s">
        <v>23</v>
      </c>
      <c r="E161" s="43" t="s">
        <v>61</v>
      </c>
      <c r="F161" s="44" t="s">
        <v>52</v>
      </c>
      <c r="G161" s="44" t="s">
        <v>78</v>
      </c>
      <c r="H161" s="44" t="s">
        <v>54</v>
      </c>
      <c r="I161" s="44" t="s">
        <v>79</v>
      </c>
      <c r="J161" s="44" t="s">
        <v>80</v>
      </c>
      <c r="K161" s="48" t="s">
        <v>81</v>
      </c>
      <c r="L161" s="44">
        <v>5.38</v>
      </c>
    </row>
    <row r="162" spans="1:12" ht="15">
      <c r="A162" s="11"/>
      <c r="B162" s="6"/>
      <c r="C162" s="41"/>
      <c r="D162" s="45"/>
      <c r="E162" s="43" t="s">
        <v>60</v>
      </c>
      <c r="F162" s="44" t="s">
        <v>52</v>
      </c>
      <c r="G162" s="44" t="s">
        <v>53</v>
      </c>
      <c r="H162" s="44" t="s">
        <v>54</v>
      </c>
      <c r="I162" s="44" t="s">
        <v>55</v>
      </c>
      <c r="J162" s="44" t="s">
        <v>56</v>
      </c>
      <c r="K162" s="48" t="s">
        <v>77</v>
      </c>
      <c r="L162" s="44">
        <v>6</v>
      </c>
    </row>
    <row r="163" spans="1:12" ht="15">
      <c r="A163" s="11"/>
      <c r="B163" s="6"/>
      <c r="C163" s="41"/>
      <c r="D163" s="45" t="s">
        <v>24</v>
      </c>
      <c r="E163" s="43" t="s">
        <v>62</v>
      </c>
      <c r="F163" s="44" t="s">
        <v>85</v>
      </c>
      <c r="G163" s="44" t="s">
        <v>86</v>
      </c>
      <c r="H163" s="44"/>
      <c r="I163" s="44" t="s">
        <v>87</v>
      </c>
      <c r="J163" s="44" t="s">
        <v>88</v>
      </c>
      <c r="K163" s="48" t="s">
        <v>89</v>
      </c>
      <c r="L163" s="44">
        <v>21.3</v>
      </c>
    </row>
    <row r="164" spans="1:12" ht="15">
      <c r="A164" s="11"/>
      <c r="B164" s="6"/>
      <c r="C164" s="41"/>
      <c r="D164" s="42"/>
      <c r="E164" s="43"/>
      <c r="F164" s="44"/>
      <c r="G164" s="44"/>
      <c r="H164" s="44"/>
      <c r="I164" s="44"/>
      <c r="J164" s="44"/>
      <c r="K164" s="48"/>
      <c r="L164" s="44"/>
    </row>
    <row r="165" spans="1:12" ht="15">
      <c r="A165" s="11"/>
      <c r="B165" s="6"/>
      <c r="C165" s="41"/>
      <c r="D165" s="42"/>
      <c r="E165" s="43"/>
      <c r="F165" s="44"/>
      <c r="G165" s="44"/>
      <c r="H165" s="44"/>
      <c r="I165" s="44"/>
      <c r="J165" s="44"/>
      <c r="K165" s="48"/>
      <c r="L165" s="44"/>
    </row>
    <row r="166" spans="1:12" ht="15">
      <c r="A166" s="12"/>
      <c r="B166" s="8"/>
      <c r="C166" s="49"/>
      <c r="D166" s="50" t="s">
        <v>33</v>
      </c>
      <c r="E166" s="51"/>
      <c r="F166" s="55" t="s">
        <v>209</v>
      </c>
      <c r="G166" s="56" t="s">
        <v>210</v>
      </c>
      <c r="H166" s="56" t="s">
        <v>211</v>
      </c>
      <c r="I166" s="56" t="s">
        <v>212</v>
      </c>
      <c r="J166" s="56" t="s">
        <v>208</v>
      </c>
      <c r="K166" s="53"/>
      <c r="L166" s="52">
        <f>SUM(L158:L165)</f>
        <v>99.77</v>
      </c>
    </row>
    <row r="167" spans="1:12" ht="15">
      <c r="A167" s="13">
        <f>A158</f>
        <v>2</v>
      </c>
      <c r="B167" s="4">
        <f>B158</f>
        <v>4</v>
      </c>
      <c r="C167" s="54" t="s">
        <v>25</v>
      </c>
      <c r="D167" s="45" t="s">
        <v>26</v>
      </c>
      <c r="E167" s="43"/>
      <c r="F167" s="44"/>
      <c r="G167" s="44"/>
      <c r="H167" s="44"/>
      <c r="I167" s="44"/>
      <c r="J167" s="44"/>
      <c r="K167" s="48"/>
      <c r="L167" s="44"/>
    </row>
    <row r="168" spans="1:12" ht="15">
      <c r="A168" s="11"/>
      <c r="B168" s="6"/>
      <c r="C168" s="41"/>
      <c r="D168" s="45" t="s">
        <v>27</v>
      </c>
      <c r="E168" s="43" t="s">
        <v>162</v>
      </c>
      <c r="F168" s="44" t="s">
        <v>47</v>
      </c>
      <c r="G168" s="44">
        <v>4.7</v>
      </c>
      <c r="H168" s="44" t="s">
        <v>111</v>
      </c>
      <c r="I168" s="44">
        <v>17.18</v>
      </c>
      <c r="J168" s="44">
        <v>125.3</v>
      </c>
      <c r="K168" s="48" t="s">
        <v>168</v>
      </c>
      <c r="L168" s="44">
        <v>20.88</v>
      </c>
    </row>
    <row r="169" spans="1:12" ht="15">
      <c r="A169" s="11"/>
      <c r="B169" s="6"/>
      <c r="C169" s="41"/>
      <c r="D169" s="45"/>
      <c r="E169" s="43" t="s">
        <v>163</v>
      </c>
      <c r="F169" s="44" t="s">
        <v>215</v>
      </c>
      <c r="G169" s="44" t="s">
        <v>216</v>
      </c>
      <c r="H169" s="44"/>
      <c r="I169" s="44" t="s">
        <v>217</v>
      </c>
      <c r="J169" s="44" t="s">
        <v>218</v>
      </c>
      <c r="K169" s="48" t="s">
        <v>169</v>
      </c>
      <c r="L169" s="44">
        <v>2.48</v>
      </c>
    </row>
    <row r="170" spans="1:12" ht="15">
      <c r="A170" s="11"/>
      <c r="B170" s="6"/>
      <c r="C170" s="41"/>
      <c r="D170" s="45" t="s">
        <v>28</v>
      </c>
      <c r="E170" s="43" t="s">
        <v>213</v>
      </c>
      <c r="F170" s="44" t="s">
        <v>149</v>
      </c>
      <c r="G170" s="44" t="s">
        <v>198</v>
      </c>
      <c r="H170" s="44" t="s">
        <v>219</v>
      </c>
      <c r="I170" s="44" t="s">
        <v>220</v>
      </c>
      <c r="J170" s="44" t="s">
        <v>221</v>
      </c>
      <c r="K170" s="48" t="s">
        <v>222</v>
      </c>
      <c r="L170" s="44">
        <v>74.849999999999994</v>
      </c>
    </row>
    <row r="171" spans="1:12" ht="15">
      <c r="A171" s="11"/>
      <c r="B171" s="6"/>
      <c r="C171" s="41"/>
      <c r="D171" s="45"/>
      <c r="E171" s="43" t="s">
        <v>214</v>
      </c>
      <c r="F171" s="44" t="s">
        <v>39</v>
      </c>
      <c r="G171" s="44" t="s">
        <v>223</v>
      </c>
      <c r="H171" s="44" t="s">
        <v>54</v>
      </c>
      <c r="I171" s="44" t="s">
        <v>224</v>
      </c>
      <c r="J171" s="44" t="s">
        <v>225</v>
      </c>
      <c r="K171" s="48" t="s">
        <v>226</v>
      </c>
      <c r="L171" s="44">
        <v>2.2599999999999998</v>
      </c>
    </row>
    <row r="172" spans="1:12" ht="15">
      <c r="A172" s="11"/>
      <c r="B172" s="6"/>
      <c r="C172" s="41"/>
      <c r="D172" s="45" t="s">
        <v>29</v>
      </c>
      <c r="E172" s="43" t="s">
        <v>146</v>
      </c>
      <c r="F172" s="44" t="s">
        <v>38</v>
      </c>
      <c r="G172" s="44">
        <v>3.35</v>
      </c>
      <c r="H172" s="44">
        <v>5</v>
      </c>
      <c r="I172" s="44">
        <v>35.01</v>
      </c>
      <c r="J172" s="44">
        <v>220.5</v>
      </c>
      <c r="K172" s="48" t="s">
        <v>227</v>
      </c>
      <c r="L172" s="44">
        <v>13.83</v>
      </c>
    </row>
    <row r="173" spans="1:12" ht="15">
      <c r="A173" s="11"/>
      <c r="B173" s="6"/>
      <c r="C173" s="41"/>
      <c r="D173" s="45" t="s">
        <v>30</v>
      </c>
      <c r="E173" s="43" t="s">
        <v>116</v>
      </c>
      <c r="F173" s="44" t="s">
        <v>47</v>
      </c>
      <c r="G173" s="44" t="s">
        <v>120</v>
      </c>
      <c r="H173" s="44"/>
      <c r="I173" s="44" t="s">
        <v>121</v>
      </c>
      <c r="J173" s="44" t="s">
        <v>122</v>
      </c>
      <c r="K173" s="48" t="s">
        <v>123</v>
      </c>
      <c r="L173" s="44">
        <v>14</v>
      </c>
    </row>
    <row r="174" spans="1:12" ht="15">
      <c r="A174" s="11"/>
      <c r="B174" s="6"/>
      <c r="C174" s="41"/>
      <c r="D174" s="45" t="s">
        <v>31</v>
      </c>
      <c r="E174" s="43" t="s">
        <v>60</v>
      </c>
      <c r="F174" s="44" t="s">
        <v>52</v>
      </c>
      <c r="G174" s="44" t="s">
        <v>53</v>
      </c>
      <c r="H174" s="44" t="s">
        <v>54</v>
      </c>
      <c r="I174" s="44" t="s">
        <v>55</v>
      </c>
      <c r="J174" s="44" t="s">
        <v>56</v>
      </c>
      <c r="K174" s="48" t="s">
        <v>77</v>
      </c>
      <c r="L174" s="44">
        <v>6</v>
      </c>
    </row>
    <row r="175" spans="1:12" ht="15">
      <c r="A175" s="11"/>
      <c r="B175" s="6"/>
      <c r="C175" s="41"/>
      <c r="D175" s="45" t="s">
        <v>32</v>
      </c>
      <c r="E175" s="43" t="s">
        <v>61</v>
      </c>
      <c r="F175" s="44" t="s">
        <v>52</v>
      </c>
      <c r="G175" s="44" t="s">
        <v>78</v>
      </c>
      <c r="H175" s="44" t="s">
        <v>54</v>
      </c>
      <c r="I175" s="44" t="s">
        <v>79</v>
      </c>
      <c r="J175" s="44" t="s">
        <v>80</v>
      </c>
      <c r="K175" s="48" t="s">
        <v>81</v>
      </c>
      <c r="L175" s="44">
        <v>5.38</v>
      </c>
    </row>
    <row r="176" spans="1:12" ht="15">
      <c r="A176" s="11"/>
      <c r="B176" s="6"/>
      <c r="C176" s="41"/>
      <c r="D176" s="42"/>
      <c r="E176" s="43"/>
      <c r="F176" s="44"/>
      <c r="G176" s="44"/>
      <c r="H176" s="44"/>
      <c r="I176" s="44"/>
      <c r="J176" s="44"/>
      <c r="K176" s="48"/>
      <c r="L176" s="44"/>
    </row>
    <row r="177" spans="1:12" ht="15">
      <c r="A177" s="11"/>
      <c r="B177" s="6"/>
      <c r="C177" s="41"/>
      <c r="D177" s="42"/>
      <c r="E177" s="43"/>
      <c r="F177" s="44"/>
      <c r="G177" s="44"/>
      <c r="H177" s="44"/>
      <c r="I177" s="44"/>
      <c r="J177" s="44"/>
      <c r="K177" s="48"/>
      <c r="L177" s="44"/>
    </row>
    <row r="178" spans="1:12" ht="15">
      <c r="A178" s="12"/>
      <c r="B178" s="8"/>
      <c r="C178" s="49"/>
      <c r="D178" s="50" t="s">
        <v>33</v>
      </c>
      <c r="E178" s="51"/>
      <c r="F178" s="55" t="s">
        <v>228</v>
      </c>
      <c r="G178" s="56" t="s">
        <v>229</v>
      </c>
      <c r="H178" s="56" t="s">
        <v>199</v>
      </c>
      <c r="I178" s="56" t="s">
        <v>230</v>
      </c>
      <c r="J178" s="56" t="s">
        <v>231</v>
      </c>
      <c r="K178" s="53"/>
      <c r="L178" s="52">
        <f>SUM(L167:L177)</f>
        <v>139.68</v>
      </c>
    </row>
    <row r="179" spans="1:12" ht="15">
      <c r="A179" s="16">
        <f>A158</f>
        <v>2</v>
      </c>
      <c r="B179" s="17">
        <f>B158</f>
        <v>4</v>
      </c>
      <c r="C179" s="91" t="s">
        <v>4</v>
      </c>
      <c r="D179" s="92"/>
      <c r="E179" s="57"/>
      <c r="F179" s="58">
        <f>F166+F178</f>
        <v>1410</v>
      </c>
      <c r="G179" s="58">
        <f>G166+G178</f>
        <v>58.4</v>
      </c>
      <c r="H179" s="58">
        <f>H166+H178</f>
        <v>43</v>
      </c>
      <c r="I179" s="58">
        <f>I166+I178</f>
        <v>241.49</v>
      </c>
      <c r="J179" s="58">
        <f>J166+J178</f>
        <v>1692.2</v>
      </c>
      <c r="K179" s="58"/>
      <c r="L179" s="58">
        <f>L166+L178</f>
        <v>239.45</v>
      </c>
    </row>
    <row r="180" spans="1:12" ht="15">
      <c r="A180" s="9">
        <v>2</v>
      </c>
      <c r="B180" s="10">
        <v>5</v>
      </c>
      <c r="C180" s="35" t="s">
        <v>20</v>
      </c>
      <c r="D180" s="36" t="s">
        <v>21</v>
      </c>
      <c r="E180" s="37" t="s">
        <v>131</v>
      </c>
      <c r="F180" s="40" t="s">
        <v>47</v>
      </c>
      <c r="G180" s="40" t="s">
        <v>133</v>
      </c>
      <c r="H180" s="40" t="s">
        <v>111</v>
      </c>
      <c r="I180" s="40" t="s">
        <v>134</v>
      </c>
      <c r="J180" s="40" t="s">
        <v>135</v>
      </c>
      <c r="K180" s="59" t="s">
        <v>136</v>
      </c>
      <c r="L180" s="40">
        <v>36.35</v>
      </c>
    </row>
    <row r="181" spans="1:12" ht="15">
      <c r="A181" s="11"/>
      <c r="B181" s="6"/>
      <c r="C181" s="41"/>
      <c r="D181" s="42"/>
      <c r="E181" s="43" t="s">
        <v>177</v>
      </c>
      <c r="F181" s="44" t="s">
        <v>179</v>
      </c>
      <c r="G181" s="44" t="s">
        <v>180</v>
      </c>
      <c r="H181" s="44" t="s">
        <v>107</v>
      </c>
      <c r="I181" s="44" t="s">
        <v>181</v>
      </c>
      <c r="J181" s="44" t="s">
        <v>182</v>
      </c>
      <c r="K181" s="48" t="s">
        <v>183</v>
      </c>
      <c r="L181" s="44">
        <v>15.93</v>
      </c>
    </row>
    <row r="182" spans="1:12" ht="15">
      <c r="A182" s="11"/>
      <c r="B182" s="6"/>
      <c r="C182" s="41"/>
      <c r="D182" s="45" t="s">
        <v>22</v>
      </c>
      <c r="E182" s="43" t="s">
        <v>176</v>
      </c>
      <c r="F182" s="44" t="s">
        <v>47</v>
      </c>
      <c r="G182" s="44"/>
      <c r="H182" s="44"/>
      <c r="I182" s="44" t="s">
        <v>109</v>
      </c>
      <c r="J182" s="44" t="s">
        <v>50</v>
      </c>
      <c r="K182" s="48" t="s">
        <v>178</v>
      </c>
      <c r="L182" s="44">
        <v>10</v>
      </c>
    </row>
    <row r="183" spans="1:12" ht="15">
      <c r="A183" s="11"/>
      <c r="B183" s="6"/>
      <c r="C183" s="41"/>
      <c r="D183" s="45" t="s">
        <v>23</v>
      </c>
      <c r="E183" s="43" t="s">
        <v>167</v>
      </c>
      <c r="F183" s="44">
        <v>25</v>
      </c>
      <c r="G183" s="44" t="s">
        <v>53</v>
      </c>
      <c r="H183" s="44" t="s">
        <v>54</v>
      </c>
      <c r="I183" s="44" t="s">
        <v>55</v>
      </c>
      <c r="J183" s="44" t="s">
        <v>56</v>
      </c>
      <c r="K183" s="48" t="s">
        <v>57</v>
      </c>
      <c r="L183" s="44">
        <v>6</v>
      </c>
    </row>
    <row r="184" spans="1:12" ht="15">
      <c r="A184" s="11"/>
      <c r="B184" s="6"/>
      <c r="C184" s="41"/>
      <c r="D184" s="45"/>
      <c r="E184" s="43" t="s">
        <v>96</v>
      </c>
      <c r="F184" s="44" t="s">
        <v>102</v>
      </c>
      <c r="G184" s="44" t="s">
        <v>103</v>
      </c>
      <c r="H184" s="44"/>
      <c r="I184" s="44" t="s">
        <v>104</v>
      </c>
      <c r="J184" s="44" t="s">
        <v>105</v>
      </c>
      <c r="K184" s="48" t="s">
        <v>106</v>
      </c>
      <c r="L184" s="44">
        <v>31.49</v>
      </c>
    </row>
    <row r="185" spans="1:12" ht="15">
      <c r="A185" s="11"/>
      <c r="B185" s="6"/>
      <c r="C185" s="41"/>
      <c r="D185" s="42"/>
      <c r="E185" s="43"/>
      <c r="F185" s="44"/>
      <c r="G185" s="44"/>
      <c r="H185" s="44"/>
      <c r="I185" s="44"/>
      <c r="J185" s="44"/>
      <c r="K185" s="48"/>
      <c r="L185" s="44"/>
    </row>
    <row r="186" spans="1:12" ht="15">
      <c r="A186" s="11"/>
      <c r="B186" s="6"/>
      <c r="C186" s="41"/>
      <c r="D186" s="42"/>
      <c r="E186" s="43"/>
      <c r="F186" s="44"/>
      <c r="G186" s="44"/>
      <c r="H186" s="44"/>
      <c r="I186" s="44"/>
      <c r="J186" s="44"/>
      <c r="K186" s="48"/>
      <c r="L186" s="44"/>
    </row>
    <row r="187" spans="1:12" ht="15.75" customHeight="1">
      <c r="A187" s="12"/>
      <c r="B187" s="8"/>
      <c r="C187" s="49"/>
      <c r="D187" s="50" t="s">
        <v>33</v>
      </c>
      <c r="E187" s="51"/>
      <c r="F187" s="52" t="s">
        <v>245</v>
      </c>
      <c r="G187" s="52" t="s">
        <v>246</v>
      </c>
      <c r="H187" s="52" t="s">
        <v>247</v>
      </c>
      <c r="I187" s="52" t="s">
        <v>248</v>
      </c>
      <c r="J187" s="52" t="s">
        <v>249</v>
      </c>
      <c r="K187" s="53"/>
      <c r="L187" s="52">
        <f>SUM(L180:L186)</f>
        <v>99.77</v>
      </c>
    </row>
    <row r="188" spans="1:12" ht="15">
      <c r="A188" s="13">
        <f>A180</f>
        <v>2</v>
      </c>
      <c r="B188" s="4">
        <f>B180</f>
        <v>5</v>
      </c>
      <c r="C188" s="54" t="s">
        <v>25</v>
      </c>
      <c r="D188" s="45" t="s">
        <v>26</v>
      </c>
      <c r="E188" s="43"/>
      <c r="F188" s="44"/>
      <c r="G188" s="44"/>
      <c r="H188" s="44"/>
      <c r="I188" s="44"/>
      <c r="J188" s="44"/>
      <c r="K188" s="48"/>
      <c r="L188" s="44"/>
    </row>
    <row r="189" spans="1:12" ht="15">
      <c r="A189" s="11"/>
      <c r="B189" s="6"/>
      <c r="C189" s="41"/>
      <c r="D189" s="45" t="s">
        <v>27</v>
      </c>
      <c r="E189" s="43" t="s">
        <v>232</v>
      </c>
      <c r="F189" s="44" t="s">
        <v>47</v>
      </c>
      <c r="G189" s="44" t="s">
        <v>234</v>
      </c>
      <c r="H189" s="44" t="s">
        <v>99</v>
      </c>
      <c r="I189" s="44" t="s">
        <v>235</v>
      </c>
      <c r="J189" s="44" t="s">
        <v>236</v>
      </c>
      <c r="K189" s="48" t="s">
        <v>237</v>
      </c>
      <c r="L189" s="44">
        <v>10.8</v>
      </c>
    </row>
    <row r="190" spans="1:12" ht="15">
      <c r="A190" s="11"/>
      <c r="B190" s="6"/>
      <c r="C190" s="41"/>
      <c r="D190" s="45" t="s">
        <v>28</v>
      </c>
      <c r="E190" s="43" t="s">
        <v>258</v>
      </c>
      <c r="F190" s="44">
        <v>90</v>
      </c>
      <c r="G190" s="44">
        <v>15.7</v>
      </c>
      <c r="H190" s="44">
        <v>17</v>
      </c>
      <c r="I190" s="44">
        <v>5.4</v>
      </c>
      <c r="J190" s="44">
        <v>271</v>
      </c>
      <c r="K190" s="48">
        <v>1050</v>
      </c>
      <c r="L190" s="44">
        <v>56.97</v>
      </c>
    </row>
    <row r="191" spans="1:12" ht="15">
      <c r="A191" s="11"/>
      <c r="B191" s="6"/>
      <c r="C191" s="41"/>
      <c r="D191" s="45" t="s">
        <v>29</v>
      </c>
      <c r="E191" s="43" t="s">
        <v>115</v>
      </c>
      <c r="F191" s="44" t="s">
        <v>38</v>
      </c>
      <c r="G191" s="44">
        <v>3.29</v>
      </c>
      <c r="H191" s="44">
        <v>5</v>
      </c>
      <c r="I191" s="44">
        <v>22.09</v>
      </c>
      <c r="J191" s="44">
        <v>147.69999999999999</v>
      </c>
      <c r="K191" s="48">
        <v>995</v>
      </c>
      <c r="L191" s="48">
        <v>25.23</v>
      </c>
    </row>
    <row r="192" spans="1:12" ht="15">
      <c r="A192" s="11"/>
      <c r="B192" s="6"/>
      <c r="C192" s="41"/>
      <c r="D192" s="45" t="s">
        <v>30</v>
      </c>
      <c r="E192" s="43" t="s">
        <v>233</v>
      </c>
      <c r="F192" s="44" t="s">
        <v>47</v>
      </c>
      <c r="G192" s="44"/>
      <c r="H192" s="44"/>
      <c r="I192" s="44" t="s">
        <v>238</v>
      </c>
      <c r="J192" s="44" t="s">
        <v>239</v>
      </c>
      <c r="K192" s="48" t="s">
        <v>240</v>
      </c>
      <c r="L192" s="44">
        <v>14</v>
      </c>
    </row>
    <row r="193" spans="1:12" ht="15">
      <c r="A193" s="11"/>
      <c r="B193" s="6"/>
      <c r="C193" s="41"/>
      <c r="D193" s="45" t="s">
        <v>31</v>
      </c>
      <c r="E193" s="43" t="s">
        <v>60</v>
      </c>
      <c r="F193" s="44" t="s">
        <v>52</v>
      </c>
      <c r="G193" s="44" t="s">
        <v>53</v>
      </c>
      <c r="H193" s="44" t="s">
        <v>54</v>
      </c>
      <c r="I193" s="44" t="s">
        <v>55</v>
      </c>
      <c r="J193" s="44" t="s">
        <v>56</v>
      </c>
      <c r="K193" s="48" t="s">
        <v>77</v>
      </c>
      <c r="L193" s="44">
        <v>6</v>
      </c>
    </row>
    <row r="194" spans="1:12" ht="15">
      <c r="A194" s="11"/>
      <c r="B194" s="6"/>
      <c r="C194" s="41"/>
      <c r="D194" s="45" t="s">
        <v>32</v>
      </c>
      <c r="E194" s="43" t="s">
        <v>61</v>
      </c>
      <c r="F194" s="44" t="s">
        <v>52</v>
      </c>
      <c r="G194" s="44" t="s">
        <v>78</v>
      </c>
      <c r="H194" s="44" t="s">
        <v>54</v>
      </c>
      <c r="I194" s="44" t="s">
        <v>79</v>
      </c>
      <c r="J194" s="44" t="s">
        <v>80</v>
      </c>
      <c r="K194" s="48" t="s">
        <v>81</v>
      </c>
      <c r="L194" s="44">
        <v>5.38</v>
      </c>
    </row>
    <row r="195" spans="1:12" ht="15">
      <c r="A195" s="11"/>
      <c r="B195" s="6"/>
      <c r="C195" s="41"/>
      <c r="D195" s="45" t="s">
        <v>24</v>
      </c>
      <c r="E195" s="43" t="s">
        <v>62</v>
      </c>
      <c r="F195" s="44" t="s">
        <v>85</v>
      </c>
      <c r="G195" s="44" t="s">
        <v>86</v>
      </c>
      <c r="H195" s="44"/>
      <c r="I195" s="44" t="s">
        <v>87</v>
      </c>
      <c r="J195" s="44" t="s">
        <v>88</v>
      </c>
      <c r="K195" s="48" t="s">
        <v>89</v>
      </c>
      <c r="L195" s="44">
        <v>21.3</v>
      </c>
    </row>
    <row r="196" spans="1:12" ht="15">
      <c r="A196" s="12"/>
      <c r="B196" s="8"/>
      <c r="C196" s="49"/>
      <c r="D196" s="50" t="s">
        <v>33</v>
      </c>
      <c r="E196" s="51"/>
      <c r="F196" s="52" t="s">
        <v>241</v>
      </c>
      <c r="G196" s="52" t="s">
        <v>242</v>
      </c>
      <c r="H196" s="52" t="s">
        <v>194</v>
      </c>
      <c r="I196" s="52" t="s">
        <v>243</v>
      </c>
      <c r="J196" s="52" t="s">
        <v>244</v>
      </c>
      <c r="K196" s="53"/>
      <c r="L196" s="52">
        <f>SUM(L188:L195)</f>
        <v>139.68</v>
      </c>
    </row>
    <row r="197" spans="1:12" ht="15">
      <c r="A197" s="16">
        <f>A180</f>
        <v>2</v>
      </c>
      <c r="B197" s="17">
        <f>B180</f>
        <v>5</v>
      </c>
      <c r="C197" s="91" t="s">
        <v>4</v>
      </c>
      <c r="D197" s="92"/>
      <c r="E197" s="57"/>
      <c r="F197" s="58">
        <f>F187+F196</f>
        <v>1249</v>
      </c>
      <c r="G197" s="58">
        <f>G187+G196</f>
        <v>45.199999999999996</v>
      </c>
      <c r="H197" s="58">
        <f>H187+H196</f>
        <v>45</v>
      </c>
      <c r="I197" s="58">
        <f>I187+I196</f>
        <v>237.75</v>
      </c>
      <c r="J197" s="58">
        <f>J187+J196</f>
        <v>1558.4</v>
      </c>
      <c r="K197" s="58"/>
      <c r="L197" s="58">
        <f>L187+L196</f>
        <v>239.45</v>
      </c>
    </row>
    <row r="198" spans="1:12">
      <c r="A198" s="14"/>
      <c r="B198" s="15"/>
      <c r="C198" s="93" t="s">
        <v>5</v>
      </c>
      <c r="D198" s="93"/>
      <c r="E198" s="93"/>
      <c r="F198" s="19">
        <f>(F24+F43+F62+F80+F100+F119+F138+F157+F179+F197)/(IF(F24=0,0,1)+IF(F43=0,0,1)+IF(F62=0,0,1)+IF(F80=0,0,1)+IF(F100=0,0,1)+IF(F119=0,0,1)+IF(F138=0,0,1)+IF(F157=0,0,1)+IF(F179=0,0,1)+IF(F197=0,0,1))</f>
        <v>1260.5999999999999</v>
      </c>
      <c r="G198" s="19">
        <f>(G24+G43+G62+G80+G100+G119+G138+G157+G179+G197)/(IF(G24=0,0,1)+IF(G43=0,0,1)+IF(G62=0,0,1)+IF(G80=0,0,1)+IF(G100=0,0,1)+IF(G119=0,0,1)+IF(G138=0,0,1)+IF(G157=0,0,1)+IF(G179=0,0,1)+IF(G197=0,0,1))</f>
        <v>49.175999999999995</v>
      </c>
      <c r="H198" s="19">
        <f>(H24+H43+H62+H80+H100+H119+H138+H157+H179+H197)/(IF(H24=0,0,1)+IF(H43=0,0,1)+IF(H62=0,0,1)+IF(H80=0,0,1)+IF(H100=0,0,1)+IF(H119=0,0,1)+IF(H138=0,0,1)+IF(H157=0,0,1)+IF(H179=0,0,1)+IF(H197=0,0,1))</f>
        <v>51.9</v>
      </c>
      <c r="I198" s="19">
        <f>(I24+I43+I62+I80+I100+I119+I138+I157+I179+I197)/(IF(I24=0,0,1)+IF(I43=0,0,1)+IF(I62=0,0,1)+IF(I80=0,0,1)+IF(I100=0,0,1)+IF(I119=0,0,1)+IF(I138=0,0,1)+IF(I157=0,0,1)+IF(I179=0,0,1)+IF(I197=0,0,1))</f>
        <v>207.84800000000001</v>
      </c>
      <c r="J198" s="19">
        <f>(J24+J43+J62+J80+J100+J119+J138+J157+J179+J197)/(IF(J24=0,0,1)+IF(J43=0,0,1)+IF(J62=0,0,1)+IF(J80=0,0,1)+IF(J100=0,0,1)+IF(J119=0,0,1)+IF(J138=0,0,1)+IF(J157=0,0,1)+IF(J179=0,0,1)+IF(J197=0,0,1))</f>
        <v>1506.4829999999999</v>
      </c>
      <c r="K198" s="19"/>
      <c r="L198" s="19">
        <f>(L24+L43+L62+L80+L100+L119+L138+L157+L179+L197)/(IF(L24=0,0,1)+IF(L43=0,0,1)+IF(L62=0,0,1)+IF(L80=0,0,1)+IF(L100=0,0,1)+IF(L119=0,0,1)+IF(L138=0,0,1)+IF(L157=0,0,1)+IF(L179=0,0,1)+IF(L197=0,0,1))</f>
        <v>239.45</v>
      </c>
    </row>
  </sheetData>
  <mergeCells count="14">
    <mergeCell ref="C80:D80"/>
    <mergeCell ref="C100:D100"/>
    <mergeCell ref="C24:D24"/>
    <mergeCell ref="C198:E198"/>
    <mergeCell ref="C197:D197"/>
    <mergeCell ref="C119:D119"/>
    <mergeCell ref="C138:D138"/>
    <mergeCell ref="C157:D157"/>
    <mergeCell ref="C179:D17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2023-10-18T08:45:00Z</cp:lastPrinted>
  <dcterms:created xsi:type="dcterms:W3CDTF">2022-05-16T14:23:56Z</dcterms:created>
  <dcterms:modified xsi:type="dcterms:W3CDTF">2024-02-01T17:47:20Z</dcterms:modified>
</cp:coreProperties>
</file>